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firstSheet="3" activeTab="3"/>
  </bookViews>
  <sheets>
    <sheet name="封面" sheetId="1" r:id="rId1"/>
    <sheet name="目录" sheetId="2" r:id="rId2"/>
    <sheet name="2022年度部门（单位）整体支出绩效自评表" sheetId="3" r:id="rId3"/>
    <sheet name="部门预算项目支出绩效自评结果汇总表" sheetId="4" r:id="rId4"/>
    <sheet name="文化艺术活动经费项目" sheetId="5" r:id="rId5"/>
    <sheet name="文艺交流、采风、展览及创作经费" sheetId="6" r:id="rId6"/>
  </sheets>
  <definedNames/>
  <calcPr fullCalcOnLoad="1"/>
</workbook>
</file>

<file path=xl/sharedStrings.xml><?xml version="1.0" encoding="utf-8"?>
<sst xmlns="http://schemas.openxmlformats.org/spreadsheetml/2006/main" count="581" uniqueCount="243">
  <si>
    <t xml:space="preserve">     
2022年度甘肃省文学艺术界联合会省级
预算执行情况绩效自评报表
</t>
  </si>
  <si>
    <t xml:space="preserve">        编报部门（单位公章）：甘肃省文学艺术界联合会</t>
  </si>
  <si>
    <t xml:space="preserve">        编报日期：二〇二三年二月</t>
  </si>
  <si>
    <t xml:space="preserve">        联系人及电话：赵舒雅  18093868898</t>
  </si>
  <si>
    <t>2022年度甘肃省文学艺术界联合会省级预算
执行情况绩效自评报表目录</t>
  </si>
  <si>
    <t>一、部门自评报告</t>
  </si>
  <si>
    <t>二、部门整体支出自评表</t>
  </si>
  <si>
    <t>三、部门预算项目支出绩效自评结果汇总表</t>
  </si>
  <si>
    <t>1.文化艺术活动经费项目</t>
  </si>
  <si>
    <t>2.文艺交流、采风、展览及创作经费</t>
  </si>
  <si>
    <t>2022年度部门（单位）整体支出绩效自评表</t>
  </si>
  <si>
    <t>部门（单位）名称</t>
  </si>
  <si>
    <t>甘肃省文学艺术界联合会</t>
  </si>
  <si>
    <t>年度资金预算情况</t>
  </si>
  <si>
    <t>部门（单位）
整体支出</t>
  </si>
  <si>
    <t>年初预算数
（万元）</t>
  </si>
  <si>
    <t>全年预算数
（万元）</t>
  </si>
  <si>
    <t>实际支出数
（万元）</t>
  </si>
  <si>
    <t>执行率</t>
  </si>
  <si>
    <t>分值</t>
  </si>
  <si>
    <t>得分</t>
  </si>
  <si>
    <t>全年支出</t>
  </si>
  <si>
    <t>其中：基本支出</t>
  </si>
  <si>
    <t>97.20%</t>
  </si>
  <si>
    <t>项目支出</t>
  </si>
  <si>
    <t>70.12%</t>
  </si>
  <si>
    <t>年度总体绩效目标
完成情况</t>
  </si>
  <si>
    <t>预期目标</t>
  </si>
  <si>
    <t>目标实际完成情况</t>
  </si>
  <si>
    <t>目标1：高举思想旗帜，坚定把牢方向导向。</t>
  </si>
  <si>
    <t>目标1完成情况：一是理论武装持续深化。紧紧围绕“喜迎党的二十大、学习宣传贯彻党的二十大精神”这条主线，坚定不移用习近平新时代中国特色社会主义思想统一思想、统一意志、统一行动，深刻领悟“两个确立”的决定性意义，增强“四个意识”、坚定“四个自信”、做到“两个维护”。把学习贯彻党的二十大精神与省十四次党代会精神紧密结合起来，制定落实《中共甘肃省文联党组关于学习宣传贯彻党的二十大精神实施方案》《中共甘肃省文联党组关于学习宣传贯彻省第十四次党代会精神工作方案》等文件。开展党组理论学习中心组集中学习19次，交流研讨7次，党组领导讲党课3次，专题辅导报告4次，及时学习宣传党的最新理论成果，及时传达中央、省委决策部署，全省广大文艺工作者文艺理论水平和思想政治素质明显提升。
二是意识形态工作不断优化。严格落实意识形态工作责任制，建立差异化意识形态工作责任清单，不断强化文艺领域意识形态综合分析研判和网络舆论引导。通过举办专题培训、及时通报形势、定期分析研判、开展专项督查等多项举措，切实把意识形态工作要求贯穿到业务工作的全过程，广大文艺工作者的共同思想基础不断巩固，政治判断力、政治领悟力、政治执行力不断提高，全省文艺事业沿着正确的方向健康发展。
三是基层基础进一步夯实。认真执行“三会一课”制度，实施党支部标准化建设提质增效行动。选树省文联第一党支部为“省直机关标准化建设示范党支部”。丰富主题党日活动，通过组织观看主旋律电影、集中学习交流研讨等多形式的主题党日活动，进一步激发党支部活力。顺利按期完成各党支部换届任务。</t>
  </si>
  <si>
    <t>目标2：围绕一条主线，扎实开展文艺实践。</t>
  </si>
  <si>
    <t>目标2完成情况：2022年先后举办“喜迎党的二十大”优秀曲艺作品、“党的二十大报告金句”甘肃书法作品、甘肃美术国展作品、“永远跟党走 奋进新征程”喜迎党的二十大诗歌朗诵作品等网络展播展览。编辑出版“喜迎二十大”报告文学专号，组织策划“喜迎二十大 丹心永向党”百幅窗花精品展。省文联文艺志愿服务团创作的MV《甘肃甘肃》荣获省直机关工委举办的“奋进新征程 建功新时代 喜迎二十大”优秀作品奖。通过这些主题活动，引导全省广大文艺工作者热情讴歌新时代十年的伟大变革和陇原大地过去五年取得的辉煌成就，为鼓舞士气、凝聚共识，弘扬主旋律、传播正能量，发挥了重要作用。</t>
  </si>
  <si>
    <t>目标3：发挥文艺优势，积极服务中心大局。</t>
  </si>
  <si>
    <t>目标3完成情况：聚焦重要节点和重大主题开展文艺实践。召开纪念毛泽东同志《在延安文艺座谈会上的讲话》发表80周年座谈会。开展以“赓续红色血脉，讴歌奋进陇原”和以祁连山历史文化资源为主题的音乐创作采风活动。举办脱贫攻坚组歌《庄严的承诺》暨甘肃音乐创作研讨会，完成《西路军组歌》全部歌词创作及主要音乐部分创作。举办“花儿文化与乡村振兴”全国学术论坛。启动省文联助力乡村振兴万幅书法作品创作工程和“文艺赋能乡村振兴十百千万工程·百部微电影创作项目”。乡村振兴题材纪录片《花开河州》获中国文联“新时代小康纪实影像征集典藏活动”长片类好作品奖。成立敦煌书法研究院，编印《敦煌书法论文集》。出版《中国历史文化名城•名镇•名村丛书》甘肃省示范卷《甘肃张坝》。文艺惠民广泛深入。开展新时代陇原巨变创作计划，组织我省优秀作家深入到甘南、平凉、张掖等地开展文学创作，推出长篇小说《嫁果记》等作品。组织文艺志愿者先后走进古浪县、会宁县等地开展志愿服务，举办甘肃少儿舞蹈创编与表演线上公益讲堂。甘肃省文联“圆梦工程”文艺志愿服务培训活动被中央文明办，中国文艺志愿者协会推选为“最美文艺志愿服务项目”。省书协被中国书协评为“送万福进万家下基层公益活动”先进单位。省文联组织专家和德艺双馨艺术家赴陇南、武威、金昌、天水等地开展“崇德尚艺，做有信仰有情怀有担当的新时代文艺工作者”巡回宣讲活动，实现省内14个市州全覆盖。主动拓展文艺新阵地。主办的《西部文艺研究》正式创刊，开展文艺理论研讨和文艺批评，推介优秀文艺理论人才，全面展现当下国内文艺实践、理论动态和创作成果。</t>
  </si>
  <si>
    <t>目标4：注重激励培养，不断壮大文艺陇军。</t>
  </si>
  <si>
    <r>
      <t>目标4完成情况：</t>
    </r>
    <r>
      <rPr>
        <sz val="10"/>
        <color indexed="8"/>
        <rFont val="宋体"/>
        <family val="0"/>
      </rPr>
      <t>积极搭建成长平台。</t>
    </r>
    <r>
      <rPr>
        <sz val="10"/>
        <color indexed="8"/>
        <rFont val="宋体"/>
        <family val="0"/>
      </rPr>
      <t>经省文联推荐，1名艺术家获第五届全国中青年德艺双馨文艺工作者称号，推荐全国青年拔尖人才、全省宣传文化系统“四个一批”人才、甘肃省青年文化人才、甘肃省拔尖领军人才等43人次。申报2022年甘肃省宣传思想文化人才原创成果、“文艺陇军”师徒传承行动资助项目5项。开办“甘肃省文联优秀中青年文艺人才宣传推介”线上栏目，完成86名全省中青年优秀文艺人才的宣传推介。推荐舞蹈项目《灵羽之路》获中国文联青年文艺创作扶持计划资助项目。推荐5名作家的作品纳入中国作协2022年度重点作品、网络文学重点作品等扶持项目。</t>
    </r>
    <r>
      <rPr>
        <sz val="10"/>
        <color indexed="8"/>
        <rFont val="宋体"/>
        <family val="0"/>
      </rPr>
      <t>评奖工作稳健有力。</t>
    </r>
    <r>
      <rPr>
        <sz val="10"/>
        <color indexed="8"/>
        <rFont val="宋体"/>
        <family val="0"/>
      </rPr>
      <t>提升评奖的导向引领力、价值凝聚力、行业影响力，成功举办第七届甘肃书法“张芝奖”、第四届甘肃美术“金驼奖”、第六届甘肃摄影“奔马奖”、第五届甘肃电影锦鸡奖、第五届甘肃文艺评论奖、第四届甘肃音乐“黄钟奖”、第五届甘肃民间文艺“百合花奖·学术著作奖”等评奖活动。</t>
    </r>
  </si>
  <si>
    <t>目标5：持续深化改革，工作效能全面提升</t>
  </si>
  <si>
    <t>目标5完成情况：一是全力配合巡视工作。根据省委统一部署，2022年8月至10月，省委第二巡视组对省文联党组开展了常规巡视工作，省文联党组以高度的政治责任感全力支持配合巡视工作，以严明的工作纪律服从巡视安排。省文联党组认真履行全面从严治党主体责任，把巡视整改工作作为政治任务，做到立行立改，以良好的作风切实抓好巡视问题整改落实，对照问题清单制定整改方案，细化工作措施，建立对账销号制度，做到问题不遗不漏、任务清晰明确，切实把巡视整改各项工作要求转化为加强和改进文联工作的强大动力，全面推进文联工作健康发展。
二是互联网＋文联、文艺工作持续深入规范。完成甘肃文联网升级改版工作，有效夯实了“互联网+文联”、“互联网+文艺”工作基础，对省文联“一网五号”协同发展和全省文联系统网信平台矩阵建设起到了积极推动作用。推动会员管理系统建设，为各市州文联开通会员管理系统，截至目前共建立会员名录17591条。
三是完善内部考核评价机制。严格落实领导班子和领导干部年终述职述廉及政治素质自查自评，持续加强落实主席团成员、理事会理事履职情况述职年度考核工作。修订出台平时考核、绩效考核等制度。</t>
  </si>
  <si>
    <t>一级指标</t>
  </si>
  <si>
    <t>二级指标</t>
  </si>
  <si>
    <t>三级指标</t>
  </si>
  <si>
    <t>年度指标值</t>
  </si>
  <si>
    <t>实际完成值</t>
  </si>
  <si>
    <t>偏差原因分析
及改进措施</t>
  </si>
  <si>
    <t>部门管理</t>
  </si>
  <si>
    <t>资金投入</t>
  </si>
  <si>
    <t>基本支出预算执行率</t>
  </si>
  <si>
    <t>&lt;=100%</t>
  </si>
  <si>
    <t>97.2%</t>
  </si>
  <si>
    <t/>
  </si>
  <si>
    <t>项目支出预算执行率</t>
  </si>
  <si>
    <t>偏差原因分析：文化艺术活动经费项目为非税收入项目，2022年度受疫情影响未完成上缴，尚未返还。
改进措施：制定项目计划，及时上缴非税收入。</t>
  </si>
  <si>
    <t>“三公经费”控制率</t>
  </si>
  <si>
    <t>100%</t>
  </si>
  <si>
    <t>结转结余变动率</t>
  </si>
  <si>
    <t>&lt;=0%</t>
  </si>
  <si>
    <t>财务管理</t>
  </si>
  <si>
    <t>财务管理制度健全性</t>
  </si>
  <si>
    <t>健全</t>
  </si>
  <si>
    <t>99%</t>
  </si>
  <si>
    <t>资金使用规范性</t>
  </si>
  <si>
    <t>规范</t>
  </si>
  <si>
    <t>采购管理</t>
  </si>
  <si>
    <t>政府采购规范性</t>
  </si>
  <si>
    <t>资产管理</t>
  </si>
  <si>
    <t>资产管理规范性</t>
  </si>
  <si>
    <t>人员管理</t>
  </si>
  <si>
    <t>在职人员控制率</t>
  </si>
  <si>
    <t>=100%</t>
  </si>
  <si>
    <t>重点工作管理</t>
  </si>
  <si>
    <t>重点工作管理制度健全性</t>
  </si>
  <si>
    <t>履职效果</t>
  </si>
  <si>
    <t>部门履职目标</t>
  </si>
  <si>
    <t>贯彻落实党的文艺路线、方针、政策</t>
  </si>
  <si>
    <t>甘肃省文联系统全省性文艺奖项的评奖工作完成率</t>
  </si>
  <si>
    <t>组织召开全省文联系统的工作会议</t>
  </si>
  <si>
    <t>&gt;=1次</t>
  </si>
  <si>
    <t>1次</t>
  </si>
  <si>
    <t>组织召开全省文联系统的学术研讨会议</t>
  </si>
  <si>
    <t>加强同中国文联、全国兄弟省份文联的联系</t>
  </si>
  <si>
    <t>采风活动完成个数</t>
  </si>
  <si>
    <t>&gt;=6个</t>
  </si>
  <si>
    <t>2个</t>
  </si>
  <si>
    <t>偏差原因：受疫情影响，采风活动未开展。
改进措施：合理安排采风活动时间，延后或调整到合适的时机进行。</t>
  </si>
  <si>
    <t>品牌打造完成个数</t>
  </si>
  <si>
    <t>6个</t>
  </si>
  <si>
    <t>协会评奖个数</t>
  </si>
  <si>
    <t>&gt;=3个</t>
  </si>
  <si>
    <t>4个</t>
  </si>
  <si>
    <t>偏差原因：年初设置绩效指标时，未考虑以前年度评奖数量。
改进措施：下一步将根据3-5年的历史数据平均，提高绩效指标设定的准确性及科学性要求。</t>
  </si>
  <si>
    <t>文艺创作工作计划完成个数</t>
  </si>
  <si>
    <t>7个</t>
  </si>
  <si>
    <t>偏差原因：年初设置绩效指标时，未考虑以前年度文艺创作完成个数。
改进措施：下一步将根据3-5年的历史数据平均，提高绩效指标设定的准确性及科学性要求。</t>
  </si>
  <si>
    <t>文艺作品评审通过率</t>
  </si>
  <si>
    <t>&gt;=95%</t>
  </si>
  <si>
    <t>偏差原因：因个别文艺作品的内容、主题或表达方式与要求不符，导致文艺作品评审通过率较低。
改进措施：下一步我会将加强创作技巧和表达能力的培养，提升作品的质量和创意水平。</t>
  </si>
  <si>
    <t>部门效果目标</t>
  </si>
  <si>
    <t>文艺工作者的组织、引导、服务、维权作用</t>
  </si>
  <si>
    <t>充分发挥</t>
  </si>
  <si>
    <t>文艺界的情况和意见</t>
  </si>
  <si>
    <t>反映和听取</t>
  </si>
  <si>
    <t>文艺志愿服务</t>
  </si>
  <si>
    <t>广泛开展</t>
  </si>
  <si>
    <t>文艺惠民活动</t>
  </si>
  <si>
    <t>积极组织开展</t>
  </si>
  <si>
    <t>“网上文联”作用</t>
  </si>
  <si>
    <t>98%</t>
  </si>
  <si>
    <t>人民群众文化艺术生活质量</t>
  </si>
  <si>
    <t>提升</t>
  </si>
  <si>
    <t>学术研讨成果应用率</t>
  </si>
  <si>
    <t>95%</t>
  </si>
  <si>
    <t>服务对象满意度</t>
  </si>
  <si>
    <t>公众满意度（%）</t>
  </si>
  <si>
    <t>&gt;=85%</t>
  </si>
  <si>
    <t>90%</t>
  </si>
  <si>
    <t>协会成员满意度（%）</t>
  </si>
  <si>
    <t>&gt;=90%</t>
  </si>
  <si>
    <t>在编人员满意度（%）</t>
  </si>
  <si>
    <t>社会影响</t>
  </si>
  <si>
    <t>违法违纪情况</t>
  </si>
  <si>
    <t>=0次</t>
  </si>
  <si>
    <t>0次</t>
  </si>
  <si>
    <t>单位（个人）获奖或荣誉</t>
  </si>
  <si>
    <t>&gt;=1个</t>
  </si>
  <si>
    <t>偏差原因：系统计算问题。
改进措施：建议财政统一口径。</t>
  </si>
  <si>
    <t>能力建设</t>
  </si>
  <si>
    <t>长效管理</t>
  </si>
  <si>
    <t>甘肃文艺事业繁荣发展</t>
  </si>
  <si>
    <t>持续推动</t>
  </si>
  <si>
    <t>甘肃文艺品牌体系</t>
  </si>
  <si>
    <t>逐步形成</t>
  </si>
  <si>
    <t>人力资源建设</t>
  </si>
  <si>
    <t>文艺志愿者组织和文艺志愿者队伍建设</t>
  </si>
  <si>
    <t>积极推进</t>
  </si>
  <si>
    <t>96%</t>
  </si>
  <si>
    <t>文艺志愿服务队伍</t>
  </si>
  <si>
    <t>持续壮大</t>
  </si>
  <si>
    <t>档案管理</t>
  </si>
  <si>
    <t>档案管理制度</t>
  </si>
  <si>
    <t>合计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</si>
  <si>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</si>
  <si>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</si>
  <si>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</si>
  <si>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2022年度省级部门预算支出项目绩效自评结果汇总表</t>
  </si>
  <si>
    <t>序号</t>
  </si>
  <si>
    <t>项目名称</t>
  </si>
  <si>
    <t>主管部门</t>
  </si>
  <si>
    <t>项目资金（万元）</t>
  </si>
  <si>
    <t>自评得分</t>
  </si>
  <si>
    <t>备注</t>
  </si>
  <si>
    <t>全年预算数（A）</t>
  </si>
  <si>
    <t>全年执行数（B）</t>
  </si>
  <si>
    <t>执行率
（B/A）</t>
  </si>
  <si>
    <t>小计</t>
  </si>
  <si>
    <t>当年财政拨款</t>
  </si>
  <si>
    <t>上年结转资金</t>
  </si>
  <si>
    <t>其他资金</t>
  </si>
  <si>
    <t>文化艺术活动经费项目</t>
  </si>
  <si>
    <t>甘肃省文学艺术界
联合会</t>
  </si>
  <si>
    <t>该项目为非税收入项目，2022年度受疫情影响未完成上缴，尚未返还。</t>
  </si>
  <si>
    <t>文艺交流、采风、展览及创作经费</t>
  </si>
  <si>
    <t>2022年度部门预算项目支出绩效自评表</t>
  </si>
  <si>
    <t>项目名称：</t>
  </si>
  <si>
    <t>主管部门：</t>
  </si>
  <si>
    <t>实施单位：</t>
  </si>
  <si>
    <t>全年预算数（万元）</t>
  </si>
  <si>
    <t>全年执行数（万元）</t>
  </si>
  <si>
    <t>执行率（%）</t>
  </si>
  <si>
    <t>年度资金总额</t>
  </si>
  <si>
    <t>0</t>
  </si>
  <si>
    <t>其中：财政拨款</t>
  </si>
  <si>
    <t>153.46</t>
  </si>
  <si>
    <t>年度总体目标</t>
  </si>
  <si>
    <t>实际完成情况</t>
  </si>
  <si>
    <t>2022年开展一系列展览展示、学术研讨、开展业务培训等活动10个以上，形成协会有品牌、市州有特色、县区有典型，层次分明、结构合理、优势突出、特色鲜明的甘肃文艺品牌体系，提高人民群众文化艺术生活质量，推动甘肃文艺事业繁荣发展。</t>
  </si>
  <si>
    <t>分值（权重）</t>
  </si>
  <si>
    <t>指标得分</t>
  </si>
  <si>
    <t>偏差原因分析及改进措施</t>
  </si>
  <si>
    <t>产出指标</t>
  </si>
  <si>
    <t>数量指标</t>
  </si>
  <si>
    <t>开展一系列展览展示、学术研讨、开展业务培训等活动</t>
  </si>
  <si>
    <t>&gt;=10个</t>
  </si>
  <si>
    <t>0个</t>
  </si>
  <si>
    <t>10</t>
  </si>
  <si>
    <t>偏差原因分析：该项目为非税收入项目，2022年度受疫情影响未完成上缴，尚未返还；
改进措施：制定项目计划，及时上缴非税收入。</t>
  </si>
  <si>
    <t>质量指标</t>
  </si>
  <si>
    <t>列展览展示、学术研讨、开展业务培训等活动计划完成率</t>
  </si>
  <si>
    <t>0%</t>
  </si>
  <si>
    <t>8</t>
  </si>
  <si>
    <t>培训合格率</t>
  </si>
  <si>
    <t>宣传资料派发率</t>
  </si>
  <si>
    <t>时效指标</t>
  </si>
  <si>
    <t>列展览展示、学术研讨、开展业务培训等活动完成及时性</t>
  </si>
  <si>
    <t>及时</t>
  </si>
  <si>
    <t>6</t>
  </si>
  <si>
    <t>成本指标</t>
  </si>
  <si>
    <t>列展览展示、学术研讨、开展业务培训等活动开展成本</t>
  </si>
  <si>
    <t>&lt;=153.46万元</t>
  </si>
  <si>
    <t>0万元</t>
  </si>
  <si>
    <t>效益指标</t>
  </si>
  <si>
    <t>社会效益指标</t>
  </si>
  <si>
    <t>可持续影响指标</t>
  </si>
  <si>
    <t>协会品牌效益</t>
  </si>
  <si>
    <t>满意度指标</t>
  </si>
  <si>
    <t>公众满意度</t>
  </si>
  <si>
    <t>5</t>
  </si>
  <si>
    <t>协会成员满意度</t>
  </si>
  <si>
    <t>总分</t>
  </si>
  <si>
    <t>100</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</si>
  <si>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</si>
  <si>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</si>
  <si>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</si>
  <si>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</si>
  <si>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</si>
  <si>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700</t>
  </si>
  <si>
    <t>886.16</t>
  </si>
  <si>
    <t>619.69</t>
  </si>
  <si>
    <t>186.16</t>
  </si>
  <si>
    <t>年度总体
目标</t>
  </si>
  <si>
    <t>2022年计划完成文艺创作工作计划完成个数6个以上，协会评奖个数3个以上，培训人次500人以上，采风活动完成个数6个以上，品牌打造完成个数 6个以上，本年度开展一系列调研、培训、采风、创作、展演、文艺评论、评奖、宣传等活动，形成协会有品牌、市州有特色、县区有典型，层次分明、结构合理、优势突出、特色鲜明的甘肃文艺品牌体系，推动甘肃文艺事业繁荣发展。</t>
  </si>
  <si>
    <t>2022年度我会通过开展一系列调研、培训、采风、创作、展演、文艺评论、评奖、宣传等活动，形成了协会有品牌、市州有特色、县区有典型，层次分明、结构合理、优势突出、特色鲜明的甘肃文艺品牌体系，有效推动了甘肃文艺事业的繁荣发展。年度累计完成采风活动2个、打造品牌6个、协会评奖4个、文艺创作工作计划7个，培训参与人次550人，文艺采风调研成果应用率90%。</t>
  </si>
  <si>
    <t>培训人次</t>
  </si>
  <si>
    <t>&gt;=500人</t>
  </si>
  <si>
    <t>550人</t>
  </si>
  <si>
    <t>3</t>
  </si>
  <si>
    <t>=3个</t>
  </si>
  <si>
    <t>调研对象覆盖率</t>
  </si>
  <si>
    <t>工作完成质量</t>
  </si>
  <si>
    <t>偏差原因：因个别文艺作品的内容、主题或表达方式与要求不符，导致文艺作品评审通过率较低。
改进措施：下一步我会将加强文艺创作技巧和表达能力的培养，提升作品的质量和创意水平。</t>
  </si>
  <si>
    <t>培训完成及时性</t>
  </si>
  <si>
    <t>4</t>
  </si>
  <si>
    <t>文学艺术创作工作完成及时性</t>
  </si>
  <si>
    <t>成本控制率</t>
  </si>
  <si>
    <t>偏差原因：受疫情影响部分资金未及时支付。
改进措施：下一步将加快资金支付进度，提高预算执行率。</t>
  </si>
  <si>
    <t>文艺采风调研成果应用率</t>
  </si>
  <si>
    <t>长效管理机制</t>
  </si>
  <si>
    <t>逐步建立健全</t>
  </si>
  <si>
    <t>相关人员到位率</t>
  </si>
  <si>
    <t>在编员工满意度（%）</t>
  </si>
  <si>
    <t>优秀</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</si>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</sst>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73">
    <font>
      <sz val="12"/>
      <name val="宋体"/>
      <family val="0"/>
    </font>
    <font>
      <sz val="11"/>
      <name val="宋体"/>
      <family val="0"/>
    </font>
    <font>
      <b/>
      <sz val="20"/>
      <color indexed="8"/>
      <name val="宋体"/>
      <family val="0"/>
    </font>
    <font>
      <sz val="10"/>
      <color indexed="8"/>
      <name val="宋体"/>
      <family val="0"/>
    </font>
    <font>
      <b/>
      <sz val="10"/>
      <color indexed="8"/>
      <name val="宋体"/>
      <family val="0"/>
    </font>
    <font>
      <b/>
      <sz val="10"/>
      <color indexed="63"/>
      <name val="宋体"/>
      <family val="0"/>
    </font>
    <font>
      <sz val="10"/>
      <color indexed="63"/>
      <name val="宋体"/>
      <family val="0"/>
    </font>
    <font>
      <b/>
      <sz val="9"/>
      <color indexed="8"/>
      <name val="宋体"/>
      <family val="0"/>
    </font>
    <font>
      <sz val="9"/>
      <color indexed="8"/>
      <name val="宋体"/>
      <family val="0"/>
    </font>
    <font>
      <b/>
      <sz val="11"/>
      <color indexed="8"/>
      <name val="宋体"/>
      <family val="0"/>
    </font>
    <font>
      <sz val="11"/>
      <color indexed="8"/>
      <name val="宋体"/>
      <family val="0"/>
    </font>
    <font>
      <b/>
      <sz val="18"/>
      <color indexed="8"/>
      <name val="宋体"/>
      <family val="0"/>
    </font>
    <font>
      <b/>
      <sz val="10"/>
      <name val="宋体"/>
      <family val="0"/>
    </font>
    <font>
      <sz val="10"/>
      <name val="宋体"/>
      <family val="0"/>
    </font>
    <font>
      <b/>
      <sz val="22"/>
      <color indexed="8"/>
      <name val="宋体"/>
      <family val="0"/>
    </font>
    <font>
      <sz val="16"/>
      <color indexed="8"/>
      <name val="黑体"/>
      <family val="3"/>
    </font>
    <font>
      <sz val="14"/>
      <color indexed="8"/>
      <name val="宋体"/>
      <family val="0"/>
    </font>
    <font>
      <b/>
      <sz val="28"/>
      <name val="宋体"/>
      <family val="0"/>
    </font>
    <font>
      <sz val="28"/>
      <color indexed="8"/>
      <name val="宋体"/>
      <family val="0"/>
    </font>
    <font>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0"/>
      <color theme="1"/>
      <name val="Calibri"/>
      <family val="0"/>
    </font>
    <font>
      <sz val="10"/>
      <color theme="1"/>
      <name val="Calibri"/>
      <family val="0"/>
    </font>
    <font>
      <b/>
      <sz val="10"/>
      <color theme="1"/>
      <name val="Calibri"/>
      <family val="0"/>
    </font>
    <font>
      <b/>
      <sz val="9"/>
      <color rgb="FF000000"/>
      <name val="Calibri"/>
      <family val="0"/>
    </font>
    <font>
      <sz val="9"/>
      <color theme="1"/>
      <name val="Calibri"/>
      <family val="0"/>
    </font>
    <font>
      <sz val="11"/>
      <color theme="1"/>
      <name val="宋体"/>
      <family val="0"/>
    </font>
    <font>
      <b/>
      <sz val="11"/>
      <color theme="1"/>
      <name val="宋体"/>
      <family val="0"/>
    </font>
    <font>
      <sz val="10"/>
      <name val="Calibri"/>
      <family val="0"/>
    </font>
    <font>
      <sz val="10"/>
      <color rgb="FF000000"/>
      <name val="宋体"/>
      <family val="0"/>
    </font>
    <font>
      <sz val="10"/>
      <color theme="1"/>
      <name val="宋体"/>
      <family val="0"/>
    </font>
    <font>
      <b/>
      <sz val="22"/>
      <color theme="1"/>
      <name val="Calibri"/>
      <family val="0"/>
    </font>
    <font>
      <sz val="16"/>
      <color theme="1"/>
      <name val="黑体"/>
      <family val="3"/>
    </font>
    <font>
      <sz val="14"/>
      <color theme="1"/>
      <name val="Calibri"/>
      <family val="0"/>
    </font>
    <font>
      <b/>
      <sz val="28"/>
      <name val="Calibri"/>
      <family val="0"/>
    </font>
    <font>
      <sz val="28"/>
      <color theme="1"/>
      <name val="Calibri"/>
      <family val="0"/>
    </font>
    <font>
      <sz val="20"/>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cellStyleXfs>
  <cellXfs count="105">
    <xf numFmtId="0" fontId="0" fillId="0" borderId="0" xfId="0" applyAlignment="1">
      <alignment vertical="center"/>
    </xf>
    <xf numFmtId="0" fontId="57" fillId="0" borderId="0" xfId="0" applyFont="1" applyFill="1" applyBorder="1" applyAlignment="1">
      <alignment horizontal="center" vertical="center"/>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10" fontId="58" fillId="0" borderId="9" xfId="0" applyNumberFormat="1" applyFont="1" applyFill="1" applyBorder="1" applyAlignment="1">
      <alignment horizontal="center" vertical="center"/>
    </xf>
    <xf numFmtId="0" fontId="58" fillId="0" borderId="9" xfId="0" applyNumberFormat="1" applyFont="1" applyFill="1" applyBorder="1" applyAlignment="1">
      <alignment horizontal="center" vertical="center"/>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8" fillId="0" borderId="9" xfId="0" applyFont="1" applyFill="1" applyBorder="1" applyAlignment="1">
      <alignment horizontal="left" vertical="center" wrapText="1"/>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4" borderId="9" xfId="0" applyFont="1" applyFill="1" applyBorder="1" applyAlignment="1">
      <alignment horizontal="left" vertical="center" wrapText="1"/>
    </xf>
    <xf numFmtId="0" fontId="6" fillId="34"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11" xfId="0" applyFont="1" applyFill="1" applyBorder="1" applyAlignment="1">
      <alignment horizontal="left" vertical="center" wrapText="1"/>
    </xf>
    <xf numFmtId="10" fontId="6" fillId="34"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9" xfId="0" applyFont="1" applyFill="1" applyBorder="1" applyAlignment="1">
      <alignment horizontal="left" vertical="center"/>
    </xf>
    <xf numFmtId="0" fontId="61" fillId="0" borderId="0" xfId="0" applyFont="1" applyFill="1" applyBorder="1" applyAlignment="1">
      <alignment horizontal="left" vertical="center" wrapText="1"/>
    </xf>
    <xf numFmtId="176" fontId="58" fillId="0" borderId="9" xfId="0" applyNumberFormat="1" applyFont="1" applyFill="1" applyBorder="1" applyAlignment="1">
      <alignment horizontal="center" vertical="center"/>
    </xf>
    <xf numFmtId="0" fontId="6" fillId="34"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6" fillId="34" borderId="9" xfId="0" applyFont="1" applyFill="1" applyBorder="1" applyAlignment="1">
      <alignment horizontal="left" vertical="center" wrapText="1"/>
    </xf>
    <xf numFmtId="176" fontId="5" fillId="33" borderId="9" xfId="0" applyNumberFormat="1" applyFont="1" applyFill="1" applyBorder="1" applyAlignment="1">
      <alignment horizontal="center" vertical="center" wrapText="1"/>
    </xf>
    <xf numFmtId="9" fontId="58" fillId="0" borderId="9" xfId="0" applyNumberFormat="1" applyFont="1" applyFill="1" applyBorder="1" applyAlignment="1">
      <alignment horizontal="center" vertical="center"/>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51" fillId="0" borderId="18"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0" xfId="0" applyFont="1" applyFill="1" applyBorder="1" applyAlignment="1">
      <alignment horizontal="center" vertical="center"/>
    </xf>
    <xf numFmtId="0" fontId="51" fillId="0" borderId="9" xfId="0" applyFont="1" applyFill="1" applyBorder="1" applyAlignment="1">
      <alignment vertical="center" wrapText="1"/>
    </xf>
    <xf numFmtId="0" fontId="56" fillId="0" borderId="9"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18" xfId="0" applyFont="1" applyFill="1" applyBorder="1" applyAlignment="1">
      <alignment horizontal="center" vertical="center" wrapText="1"/>
    </xf>
    <xf numFmtId="177" fontId="56" fillId="0" borderId="9" xfId="0" applyNumberFormat="1" applyFont="1" applyFill="1" applyBorder="1" applyAlignment="1">
      <alignment horizontal="center" vertical="center"/>
    </xf>
    <xf numFmtId="177" fontId="62" fillId="0" borderId="9" xfId="0" applyNumberFormat="1" applyFont="1" applyFill="1" applyBorder="1" applyAlignment="1">
      <alignment horizontal="center" vertical="center" wrapText="1"/>
    </xf>
    <xf numFmtId="0" fontId="56" fillId="0" borderId="19"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23" xfId="0" applyFont="1" applyFill="1" applyBorder="1" applyAlignment="1">
      <alignment horizontal="center" vertical="center"/>
    </xf>
    <xf numFmtId="177" fontId="51" fillId="0" borderId="9" xfId="0" applyNumberFormat="1" applyFont="1" applyFill="1" applyBorder="1" applyAlignment="1">
      <alignment horizontal="center" vertical="center"/>
    </xf>
    <xf numFmtId="177" fontId="63" fillId="0" borderId="9" xfId="0" applyNumberFormat="1" applyFont="1" applyFill="1" applyBorder="1" applyAlignment="1">
      <alignment horizontal="center" vertical="center" wrapText="1"/>
    </xf>
    <xf numFmtId="10" fontId="56" fillId="0" borderId="9" xfId="0" applyNumberFormat="1" applyFont="1" applyFill="1" applyBorder="1" applyAlignment="1">
      <alignment horizontal="center" vertical="center"/>
    </xf>
    <xf numFmtId="0" fontId="56" fillId="0" borderId="9" xfId="0" applyFont="1" applyFill="1" applyBorder="1" applyAlignment="1">
      <alignment vertical="center" wrapText="1"/>
    </xf>
    <xf numFmtId="0" fontId="56" fillId="0" borderId="9" xfId="0" applyFont="1" applyFill="1" applyBorder="1" applyAlignment="1">
      <alignment horizontal="left" vertical="center" wrapText="1"/>
    </xf>
    <xf numFmtId="10" fontId="51" fillId="0" borderId="9" xfId="0" applyNumberFormat="1" applyFont="1" applyFill="1" applyBorder="1" applyAlignment="1">
      <alignment horizontal="center" vertical="center"/>
    </xf>
    <xf numFmtId="0" fontId="11" fillId="0" borderId="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lignment horizontal="center" vertical="center"/>
    </xf>
    <xf numFmtId="0" fontId="4" fillId="0" borderId="9" xfId="0" applyFont="1" applyBorder="1" applyAlignment="1">
      <alignment horizontal="center" vertical="center" wrapText="1"/>
    </xf>
    <xf numFmtId="0" fontId="12" fillId="0" borderId="21" xfId="0" applyNumberFormat="1" applyFont="1" applyFill="1" applyBorder="1" applyAlignment="1">
      <alignment horizontal="center" vertical="center"/>
    </xf>
    <xf numFmtId="0" fontId="3" fillId="0" borderId="9" xfId="0" applyFont="1" applyBorder="1" applyAlignment="1">
      <alignment vertical="center" wrapText="1"/>
    </xf>
    <xf numFmtId="0" fontId="3" fillId="0" borderId="9" xfId="0" applyNumberFormat="1" applyFont="1" applyBorder="1" applyAlignment="1">
      <alignment horizontal="center" vertical="center" wrapText="1"/>
    </xf>
    <xf numFmtId="10" fontId="3" fillId="0" borderId="9" xfId="0" applyNumberFormat="1" applyFont="1" applyFill="1" applyBorder="1" applyAlignment="1" applyProtection="1">
      <alignment horizontal="center" vertical="center" wrapText="1"/>
      <protection/>
    </xf>
    <xf numFmtId="176" fontId="3" fillId="0" borderId="12"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64" fillId="0" borderId="0" xfId="0" applyNumberFormat="1"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65" fillId="0" borderId="9" xfId="0" applyNumberFormat="1" applyFont="1" applyFill="1" applyBorder="1" applyAlignment="1" applyProtection="1">
      <alignment horizontal="left" vertical="center" wrapText="1"/>
      <protection/>
    </xf>
    <xf numFmtId="0" fontId="66" fillId="0" borderId="9" xfId="0" applyNumberFormat="1" applyFont="1" applyFill="1" applyBorder="1" applyAlignment="1" applyProtection="1">
      <alignment horizontal="left" vertical="center" wrapText="1"/>
      <protection/>
    </xf>
    <xf numFmtId="0" fontId="66" fillId="35" borderId="9" xfId="0" applyNumberFormat="1" applyFont="1" applyFill="1" applyBorder="1" applyAlignment="1" applyProtection="1">
      <alignment horizontal="left" vertical="center" wrapText="1"/>
      <protection/>
    </xf>
    <xf numFmtId="0" fontId="66" fillId="35"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center" vertical="center" wrapText="1"/>
      <protection/>
    </xf>
    <xf numFmtId="0" fontId="6" fillId="33" borderId="2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6" fillId="33" borderId="21" xfId="0" applyFont="1" applyFill="1" applyBorder="1" applyAlignment="1">
      <alignment horizontal="left"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10" fontId="3" fillId="34" borderId="9" xfId="0" applyNumberFormat="1" applyFont="1" applyFill="1" applyBorder="1" applyAlignment="1">
      <alignment horizontal="center" vertical="center" wrapText="1"/>
    </xf>
    <xf numFmtId="0" fontId="3" fillId="34" borderId="9" xfId="0" applyFont="1" applyFill="1" applyBorder="1" applyAlignment="1">
      <alignment horizontal="center" vertical="center" wrapText="1"/>
    </xf>
    <xf numFmtId="0" fontId="3" fillId="34" borderId="9" xfId="0" applyNumberFormat="1" applyFont="1" applyFill="1" applyBorder="1" applyAlignment="1">
      <alignment horizontal="center" vertical="center" wrapText="1"/>
    </xf>
    <xf numFmtId="0" fontId="6" fillId="34" borderId="21" xfId="0" applyFont="1" applyFill="1" applyBorder="1" applyAlignment="1">
      <alignment horizontal="left" vertical="center" wrapText="1"/>
    </xf>
    <xf numFmtId="0" fontId="12" fillId="0" borderId="22"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left" vertical="center" wrapText="1"/>
      <protection/>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66" fillId="35" borderId="23"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center" vertical="center" wrapText="1"/>
      <protection/>
    </xf>
    <xf numFmtId="0" fontId="6" fillId="33" borderId="23"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vertical="center"/>
    </xf>
    <xf numFmtId="0" fontId="70"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2" fillId="0" borderId="0" xfId="0" applyFont="1" applyFill="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6"/>
  <sheetViews>
    <sheetView zoomScaleSheetLayoutView="100" workbookViewId="0" topLeftCell="A1">
      <selection activeCell="A6" sqref="A6"/>
    </sheetView>
  </sheetViews>
  <sheetFormatPr defaultColWidth="9.00390625" defaultRowHeight="14.25"/>
  <cols>
    <col min="1" max="1" width="140.625" style="0" customWidth="1"/>
  </cols>
  <sheetData>
    <row r="1" ht="146.25">
      <c r="A1" s="101" t="s">
        <v>0</v>
      </c>
    </row>
    <row r="2" ht="36">
      <c r="A2" s="102"/>
    </row>
    <row r="3" ht="36">
      <c r="A3" s="102"/>
    </row>
    <row r="4" ht="39.75" customHeight="1">
      <c r="A4" s="103" t="s">
        <v>1</v>
      </c>
    </row>
    <row r="5" ht="39.75" customHeight="1">
      <c r="A5" s="103" t="s">
        <v>2</v>
      </c>
    </row>
    <row r="6" ht="39.75" customHeight="1">
      <c r="A6" s="104" t="s">
        <v>3</v>
      </c>
    </row>
  </sheetData>
  <sheetProtection/>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SheetLayoutView="100" workbookViewId="0" topLeftCell="A1">
      <selection activeCell="A4" sqref="A4"/>
    </sheetView>
  </sheetViews>
  <sheetFormatPr defaultColWidth="9.00390625" defaultRowHeight="14.25"/>
  <cols>
    <col min="1" max="1" width="92.75390625" style="0" customWidth="1"/>
  </cols>
  <sheetData>
    <row r="1" ht="79.5" customHeight="1">
      <c r="A1" s="97" t="s">
        <v>4</v>
      </c>
    </row>
    <row r="2" ht="49.5" customHeight="1">
      <c r="A2" s="98"/>
    </row>
    <row r="3" ht="49.5" customHeight="1">
      <c r="A3" s="99" t="s">
        <v>5</v>
      </c>
    </row>
    <row r="4" ht="49.5" customHeight="1">
      <c r="A4" s="99" t="s">
        <v>6</v>
      </c>
    </row>
    <row r="5" ht="49.5" customHeight="1">
      <c r="A5" s="99" t="s">
        <v>7</v>
      </c>
    </row>
    <row r="6" ht="49.5" customHeight="1">
      <c r="A6" s="100" t="s">
        <v>8</v>
      </c>
    </row>
    <row r="7" ht="49.5" customHeight="1">
      <c r="A7" s="100" t="s">
        <v>9</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I54"/>
  <sheetViews>
    <sheetView zoomScaleSheetLayoutView="100" workbookViewId="0" topLeftCell="A33">
      <selection activeCell="E21" sqref="E21"/>
    </sheetView>
  </sheetViews>
  <sheetFormatPr defaultColWidth="9.00390625" defaultRowHeight="14.25"/>
  <cols>
    <col min="1" max="2" width="15.625" style="0" customWidth="1"/>
    <col min="3" max="3" width="38.625" style="0" customWidth="1"/>
    <col min="4" max="4" width="14.25390625" style="0" customWidth="1"/>
    <col min="5" max="8" width="15.625" style="0" customWidth="1"/>
    <col min="9" max="9" width="16.75390625" style="0" customWidth="1"/>
  </cols>
  <sheetData>
    <row r="1" spans="1:9" ht="60" customHeight="1">
      <c r="A1" s="54" t="s">
        <v>10</v>
      </c>
      <c r="B1" s="54"/>
      <c r="C1" s="54"/>
      <c r="D1" s="54"/>
      <c r="E1" s="54"/>
      <c r="F1" s="54"/>
      <c r="G1" s="54"/>
      <c r="H1" s="54"/>
      <c r="I1" s="54"/>
    </row>
    <row r="2" spans="1:9" ht="24.75" customHeight="1">
      <c r="A2" s="55" t="s">
        <v>11</v>
      </c>
      <c r="B2" s="56" t="s">
        <v>12</v>
      </c>
      <c r="C2" s="56"/>
      <c r="D2" s="56"/>
      <c r="E2" s="56"/>
      <c r="F2" s="56"/>
      <c r="G2" s="56"/>
      <c r="H2" s="56"/>
      <c r="I2" s="56"/>
    </row>
    <row r="3" spans="1:9" ht="32.25" customHeight="1">
      <c r="A3" s="57" t="s">
        <v>13</v>
      </c>
      <c r="B3" s="58" t="s">
        <v>14</v>
      </c>
      <c r="C3" s="58" t="s">
        <v>15</v>
      </c>
      <c r="D3" s="58" t="s">
        <v>16</v>
      </c>
      <c r="E3" s="58" t="s">
        <v>17</v>
      </c>
      <c r="F3" s="58" t="s">
        <v>18</v>
      </c>
      <c r="G3" s="58" t="s">
        <v>19</v>
      </c>
      <c r="H3" s="59" t="s">
        <v>20</v>
      </c>
      <c r="I3" s="87"/>
    </row>
    <row r="4" spans="1:9" ht="24.75" customHeight="1">
      <c r="A4" s="57"/>
      <c r="B4" s="60" t="s">
        <v>21</v>
      </c>
      <c r="C4" s="61">
        <v>2816.45</v>
      </c>
      <c r="D4" s="61">
        <v>3582.7</v>
      </c>
      <c r="E4" s="61">
        <v>3125.09</v>
      </c>
      <c r="F4" s="62">
        <v>0.8722723085940772</v>
      </c>
      <c r="G4" s="61">
        <v>10</v>
      </c>
      <c r="H4" s="63">
        <v>8.72272308594077</v>
      </c>
      <c r="I4" s="90"/>
    </row>
    <row r="5" spans="1:9" ht="24.75" customHeight="1">
      <c r="A5" s="57"/>
      <c r="B5" s="60" t="s">
        <v>22</v>
      </c>
      <c r="C5" s="64">
        <v>1962.99</v>
      </c>
      <c r="D5" s="64">
        <v>2263.2</v>
      </c>
      <c r="E5" s="64">
        <v>2199.86</v>
      </c>
      <c r="F5" s="64" t="s">
        <v>23</v>
      </c>
      <c r="G5" s="64"/>
      <c r="H5" s="65"/>
      <c r="I5" s="91"/>
    </row>
    <row r="6" spans="1:9" ht="24.75" customHeight="1">
      <c r="A6" s="57"/>
      <c r="B6" s="60" t="s">
        <v>24</v>
      </c>
      <c r="C6" s="66">
        <v>853.46</v>
      </c>
      <c r="D6" s="64">
        <v>1319.5</v>
      </c>
      <c r="E6" s="64">
        <v>925.23</v>
      </c>
      <c r="F6" s="64" t="s">
        <v>25</v>
      </c>
      <c r="G6" s="64"/>
      <c r="H6" s="64"/>
      <c r="I6" s="64"/>
    </row>
    <row r="7" spans="1:9" ht="24.75" customHeight="1">
      <c r="A7" s="67" t="s">
        <v>26</v>
      </c>
      <c r="B7" s="68" t="s">
        <v>27</v>
      </c>
      <c r="C7" s="68"/>
      <c r="D7" s="68"/>
      <c r="E7" s="68" t="s">
        <v>28</v>
      </c>
      <c r="F7" s="68"/>
      <c r="G7" s="68"/>
      <c r="H7" s="67"/>
      <c r="I7" s="67"/>
    </row>
    <row r="8" spans="1:9" ht="219.75" customHeight="1">
      <c r="A8" s="68"/>
      <c r="B8" s="69" t="s">
        <v>29</v>
      </c>
      <c r="C8" s="69"/>
      <c r="D8" s="69"/>
      <c r="E8" s="70" t="s">
        <v>30</v>
      </c>
      <c r="F8" s="69"/>
      <c r="G8" s="69"/>
      <c r="H8" s="69"/>
      <c r="I8" s="69"/>
    </row>
    <row r="9" spans="1:9" ht="84.75" customHeight="1">
      <c r="A9" s="68"/>
      <c r="B9" s="69" t="s">
        <v>31</v>
      </c>
      <c r="C9" s="69"/>
      <c r="D9" s="69"/>
      <c r="E9" s="69" t="s">
        <v>32</v>
      </c>
      <c r="F9" s="69"/>
      <c r="G9" s="69"/>
      <c r="H9" s="69"/>
      <c r="I9" s="69"/>
    </row>
    <row r="10" spans="1:9" ht="199.5" customHeight="1">
      <c r="A10" s="68"/>
      <c r="B10" s="71" t="s">
        <v>33</v>
      </c>
      <c r="C10" s="71"/>
      <c r="D10" s="71"/>
      <c r="E10" s="72" t="s">
        <v>34</v>
      </c>
      <c r="F10" s="72"/>
      <c r="G10" s="72"/>
      <c r="H10" s="72"/>
      <c r="I10" s="72"/>
    </row>
    <row r="11" spans="1:9" ht="118.5" customHeight="1">
      <c r="A11" s="68"/>
      <c r="B11" s="69" t="s">
        <v>35</v>
      </c>
      <c r="C11" s="69"/>
      <c r="D11" s="69"/>
      <c r="E11" s="72" t="s">
        <v>36</v>
      </c>
      <c r="F11" s="72"/>
      <c r="G11" s="72"/>
      <c r="H11" s="73"/>
      <c r="I11" s="92"/>
    </row>
    <row r="12" spans="1:9" ht="156.75" customHeight="1">
      <c r="A12" s="68"/>
      <c r="B12" s="69" t="s">
        <v>37</v>
      </c>
      <c r="C12" s="69"/>
      <c r="D12" s="69"/>
      <c r="E12" s="70" t="s">
        <v>38</v>
      </c>
      <c r="F12" s="69"/>
      <c r="G12" s="69"/>
      <c r="H12" s="74"/>
      <c r="I12" s="93"/>
    </row>
    <row r="13" spans="1:9" ht="24.75" customHeight="1">
      <c r="A13" s="68" t="s">
        <v>39</v>
      </c>
      <c r="B13" s="68" t="s">
        <v>40</v>
      </c>
      <c r="C13" s="68" t="s">
        <v>41</v>
      </c>
      <c r="D13" s="68" t="s">
        <v>42</v>
      </c>
      <c r="E13" s="68" t="s">
        <v>43</v>
      </c>
      <c r="F13" s="68" t="s">
        <v>19</v>
      </c>
      <c r="G13" s="68" t="s">
        <v>20</v>
      </c>
      <c r="H13" s="75" t="s">
        <v>44</v>
      </c>
      <c r="I13" s="94"/>
    </row>
    <row r="14" spans="1:9" ht="24.75" customHeight="1">
      <c r="A14" s="10" t="s">
        <v>45</v>
      </c>
      <c r="B14" s="76" t="s">
        <v>46</v>
      </c>
      <c r="C14" s="13" t="s">
        <v>47</v>
      </c>
      <c r="D14" s="10" t="s">
        <v>48</v>
      </c>
      <c r="E14" s="77" t="s">
        <v>49</v>
      </c>
      <c r="F14" s="78">
        <v>2</v>
      </c>
      <c r="G14" s="23">
        <v>2</v>
      </c>
      <c r="H14" s="79" t="s">
        <v>50</v>
      </c>
      <c r="I14" s="95"/>
    </row>
    <row r="15" spans="1:9" ht="66" customHeight="1">
      <c r="A15" s="10" t="s">
        <v>45</v>
      </c>
      <c r="B15" s="80"/>
      <c r="C15" s="13" t="s">
        <v>51</v>
      </c>
      <c r="D15" s="10" t="s">
        <v>48</v>
      </c>
      <c r="E15" s="77" t="s">
        <v>25</v>
      </c>
      <c r="F15" s="78">
        <v>2</v>
      </c>
      <c r="G15" s="23">
        <v>1.4</v>
      </c>
      <c r="H15" s="79" t="s">
        <v>52</v>
      </c>
      <c r="I15" s="95"/>
    </row>
    <row r="16" spans="1:9" ht="24" customHeight="1">
      <c r="A16" s="10" t="s">
        <v>45</v>
      </c>
      <c r="B16" s="80"/>
      <c r="C16" s="13" t="s">
        <v>53</v>
      </c>
      <c r="D16" s="10" t="s">
        <v>48</v>
      </c>
      <c r="E16" s="77" t="s">
        <v>54</v>
      </c>
      <c r="F16" s="78">
        <v>2</v>
      </c>
      <c r="G16" s="23">
        <v>2</v>
      </c>
      <c r="H16" s="79" t="s">
        <v>50</v>
      </c>
      <c r="I16" s="95"/>
    </row>
    <row r="17" spans="1:9" ht="24" customHeight="1">
      <c r="A17" s="10"/>
      <c r="B17" s="81"/>
      <c r="C17" s="11" t="s">
        <v>55</v>
      </c>
      <c r="D17" s="12" t="s">
        <v>56</v>
      </c>
      <c r="E17" s="82">
        <v>-0.0709</v>
      </c>
      <c r="F17" s="83">
        <v>2</v>
      </c>
      <c r="G17" s="22">
        <v>2</v>
      </c>
      <c r="H17" s="79"/>
      <c r="I17" s="95"/>
    </row>
    <row r="18" spans="1:9" ht="24.75" customHeight="1">
      <c r="A18" s="10" t="s">
        <v>45</v>
      </c>
      <c r="B18" s="10" t="s">
        <v>57</v>
      </c>
      <c r="C18" s="13" t="s">
        <v>58</v>
      </c>
      <c r="D18" s="10" t="s">
        <v>59</v>
      </c>
      <c r="E18" s="77" t="s">
        <v>60</v>
      </c>
      <c r="F18" s="78">
        <v>2</v>
      </c>
      <c r="G18" s="23">
        <v>2</v>
      </c>
      <c r="H18" s="79" t="s">
        <v>50</v>
      </c>
      <c r="I18" s="95"/>
    </row>
    <row r="19" spans="1:9" ht="24.75" customHeight="1">
      <c r="A19" s="10" t="s">
        <v>45</v>
      </c>
      <c r="B19" s="10" t="s">
        <v>57</v>
      </c>
      <c r="C19" s="13" t="s">
        <v>61</v>
      </c>
      <c r="D19" s="10" t="s">
        <v>62</v>
      </c>
      <c r="E19" s="77" t="s">
        <v>54</v>
      </c>
      <c r="F19" s="78">
        <v>2</v>
      </c>
      <c r="G19" s="23">
        <v>2</v>
      </c>
      <c r="H19" s="79" t="s">
        <v>50</v>
      </c>
      <c r="I19" s="95"/>
    </row>
    <row r="20" spans="1:9" ht="24.75" customHeight="1">
      <c r="A20" s="10" t="s">
        <v>45</v>
      </c>
      <c r="B20" s="10" t="s">
        <v>63</v>
      </c>
      <c r="C20" s="13" t="s">
        <v>64</v>
      </c>
      <c r="D20" s="10" t="s">
        <v>62</v>
      </c>
      <c r="E20" s="77" t="s">
        <v>54</v>
      </c>
      <c r="F20" s="78">
        <v>2</v>
      </c>
      <c r="G20" s="23">
        <v>2</v>
      </c>
      <c r="H20" s="79" t="s">
        <v>50</v>
      </c>
      <c r="I20" s="95"/>
    </row>
    <row r="21" spans="1:9" ht="24.75" customHeight="1">
      <c r="A21" s="10" t="s">
        <v>45</v>
      </c>
      <c r="B21" s="10" t="s">
        <v>65</v>
      </c>
      <c r="C21" s="13" t="s">
        <v>66</v>
      </c>
      <c r="D21" s="10" t="s">
        <v>62</v>
      </c>
      <c r="E21" s="77" t="s">
        <v>54</v>
      </c>
      <c r="F21" s="78">
        <v>2</v>
      </c>
      <c r="G21" s="23">
        <v>2</v>
      </c>
      <c r="H21" s="79" t="s">
        <v>50</v>
      </c>
      <c r="I21" s="95"/>
    </row>
    <row r="22" spans="1:9" ht="24.75" customHeight="1">
      <c r="A22" s="10" t="s">
        <v>45</v>
      </c>
      <c r="B22" s="10" t="s">
        <v>67</v>
      </c>
      <c r="C22" s="13" t="s">
        <v>68</v>
      </c>
      <c r="D22" s="10" t="s">
        <v>69</v>
      </c>
      <c r="E22" s="77" t="s">
        <v>54</v>
      </c>
      <c r="F22" s="78">
        <v>2</v>
      </c>
      <c r="G22" s="23">
        <v>2</v>
      </c>
      <c r="H22" s="79" t="s">
        <v>50</v>
      </c>
      <c r="I22" s="95"/>
    </row>
    <row r="23" spans="1:9" ht="24.75" customHeight="1">
      <c r="A23" s="10" t="s">
        <v>45</v>
      </c>
      <c r="B23" s="10" t="s">
        <v>70</v>
      </c>
      <c r="C23" s="13" t="s">
        <v>71</v>
      </c>
      <c r="D23" s="10" t="s">
        <v>59</v>
      </c>
      <c r="E23" s="77" t="s">
        <v>54</v>
      </c>
      <c r="F23" s="78">
        <v>2</v>
      </c>
      <c r="G23" s="23">
        <v>2</v>
      </c>
      <c r="H23" s="79" t="s">
        <v>50</v>
      </c>
      <c r="I23" s="95"/>
    </row>
    <row r="24" spans="1:9" ht="24.75" customHeight="1">
      <c r="A24" s="10" t="s">
        <v>72</v>
      </c>
      <c r="B24" s="10" t="s">
        <v>73</v>
      </c>
      <c r="C24" s="13" t="s">
        <v>74</v>
      </c>
      <c r="D24" s="10" t="s">
        <v>69</v>
      </c>
      <c r="E24" s="77" t="s">
        <v>54</v>
      </c>
      <c r="F24" s="78">
        <v>4</v>
      </c>
      <c r="G24" s="23">
        <v>4</v>
      </c>
      <c r="H24" s="79" t="s">
        <v>50</v>
      </c>
      <c r="I24" s="95"/>
    </row>
    <row r="25" spans="1:9" ht="24.75" customHeight="1">
      <c r="A25" s="10" t="s">
        <v>72</v>
      </c>
      <c r="B25" s="10" t="s">
        <v>73</v>
      </c>
      <c r="C25" s="13" t="s">
        <v>75</v>
      </c>
      <c r="D25" s="10" t="s">
        <v>69</v>
      </c>
      <c r="E25" s="77" t="s">
        <v>54</v>
      </c>
      <c r="F25" s="78">
        <v>4</v>
      </c>
      <c r="G25" s="23">
        <v>4</v>
      </c>
      <c r="H25" s="79" t="s">
        <v>50</v>
      </c>
      <c r="I25" s="95"/>
    </row>
    <row r="26" spans="1:9" ht="24.75" customHeight="1">
      <c r="A26" s="10" t="s">
        <v>72</v>
      </c>
      <c r="B26" s="10" t="s">
        <v>73</v>
      </c>
      <c r="C26" s="13" t="s">
        <v>76</v>
      </c>
      <c r="D26" s="10" t="s">
        <v>77</v>
      </c>
      <c r="E26" s="77" t="s">
        <v>78</v>
      </c>
      <c r="F26" s="78">
        <v>2</v>
      </c>
      <c r="G26" s="23">
        <v>2</v>
      </c>
      <c r="H26" s="79" t="s">
        <v>50</v>
      </c>
      <c r="I26" s="95"/>
    </row>
    <row r="27" spans="1:9" ht="24.75" customHeight="1">
      <c r="A27" s="10" t="s">
        <v>72</v>
      </c>
      <c r="B27" s="10" t="s">
        <v>73</v>
      </c>
      <c r="C27" s="13" t="s">
        <v>79</v>
      </c>
      <c r="D27" s="10" t="s">
        <v>77</v>
      </c>
      <c r="E27" s="77" t="s">
        <v>78</v>
      </c>
      <c r="F27" s="78">
        <v>2</v>
      </c>
      <c r="G27" s="23">
        <v>2</v>
      </c>
      <c r="H27" s="79" t="s">
        <v>50</v>
      </c>
      <c r="I27" s="95"/>
    </row>
    <row r="28" spans="1:9" ht="24.75" customHeight="1">
      <c r="A28" s="10" t="s">
        <v>72</v>
      </c>
      <c r="B28" s="10" t="s">
        <v>73</v>
      </c>
      <c r="C28" s="13" t="s">
        <v>80</v>
      </c>
      <c r="D28" s="10" t="s">
        <v>69</v>
      </c>
      <c r="E28" s="77" t="s">
        <v>54</v>
      </c>
      <c r="F28" s="78">
        <v>2</v>
      </c>
      <c r="G28" s="23">
        <v>2</v>
      </c>
      <c r="H28" s="79" t="s">
        <v>50</v>
      </c>
      <c r="I28" s="95"/>
    </row>
    <row r="29" spans="1:9" ht="39.75" customHeight="1">
      <c r="A29" s="10" t="s">
        <v>72</v>
      </c>
      <c r="B29" s="10" t="s">
        <v>73</v>
      </c>
      <c r="C29" s="11" t="s">
        <v>81</v>
      </c>
      <c r="D29" s="12" t="s">
        <v>82</v>
      </c>
      <c r="E29" s="83" t="s">
        <v>83</v>
      </c>
      <c r="F29" s="84">
        <v>3</v>
      </c>
      <c r="G29" s="22">
        <v>1</v>
      </c>
      <c r="H29" s="85" t="s">
        <v>84</v>
      </c>
      <c r="I29" s="96"/>
    </row>
    <row r="30" spans="1:9" ht="24.75" customHeight="1">
      <c r="A30" s="10" t="s">
        <v>72</v>
      </c>
      <c r="B30" s="10" t="s">
        <v>73</v>
      </c>
      <c r="C30" s="13" t="s">
        <v>85</v>
      </c>
      <c r="D30" s="10" t="s">
        <v>82</v>
      </c>
      <c r="E30" s="77" t="s">
        <v>86</v>
      </c>
      <c r="F30" s="78">
        <v>3</v>
      </c>
      <c r="G30" s="23">
        <v>3</v>
      </c>
      <c r="H30" s="79" t="s">
        <v>50</v>
      </c>
      <c r="I30" s="95"/>
    </row>
    <row r="31" spans="1:9" ht="72" customHeight="1">
      <c r="A31" s="10" t="s">
        <v>72</v>
      </c>
      <c r="B31" s="10" t="s">
        <v>73</v>
      </c>
      <c r="C31" s="11" t="s">
        <v>87</v>
      </c>
      <c r="D31" s="12" t="s">
        <v>88</v>
      </c>
      <c r="E31" s="83" t="s">
        <v>89</v>
      </c>
      <c r="F31" s="84">
        <v>2</v>
      </c>
      <c r="G31" s="22">
        <v>1.98</v>
      </c>
      <c r="H31" s="85" t="s">
        <v>90</v>
      </c>
      <c r="I31" s="96"/>
    </row>
    <row r="32" spans="1:9" ht="75.75" customHeight="1">
      <c r="A32" s="10" t="s">
        <v>72</v>
      </c>
      <c r="B32" s="10" t="s">
        <v>73</v>
      </c>
      <c r="C32" s="11" t="s">
        <v>91</v>
      </c>
      <c r="D32" s="12" t="s">
        <v>82</v>
      </c>
      <c r="E32" s="83" t="s">
        <v>92</v>
      </c>
      <c r="F32" s="84">
        <v>2</v>
      </c>
      <c r="G32" s="22">
        <v>2</v>
      </c>
      <c r="H32" s="85" t="s">
        <v>93</v>
      </c>
      <c r="I32" s="96"/>
    </row>
    <row r="33" spans="1:9" ht="75" customHeight="1">
      <c r="A33" s="10" t="s">
        <v>72</v>
      </c>
      <c r="B33" s="10" t="s">
        <v>73</v>
      </c>
      <c r="C33" s="11" t="s">
        <v>94</v>
      </c>
      <c r="D33" s="12" t="s">
        <v>95</v>
      </c>
      <c r="E33" s="82">
        <v>0.693</v>
      </c>
      <c r="F33" s="84">
        <v>3</v>
      </c>
      <c r="G33" s="22">
        <v>2.08</v>
      </c>
      <c r="H33" s="85" t="s">
        <v>96</v>
      </c>
      <c r="I33" s="96"/>
    </row>
    <row r="34" spans="1:9" ht="24.75" customHeight="1">
      <c r="A34" s="10" t="s">
        <v>72</v>
      </c>
      <c r="B34" s="10" t="s">
        <v>97</v>
      </c>
      <c r="C34" s="13" t="s">
        <v>98</v>
      </c>
      <c r="D34" s="10" t="s">
        <v>99</v>
      </c>
      <c r="E34" s="77" t="s">
        <v>54</v>
      </c>
      <c r="F34" s="78">
        <v>3</v>
      </c>
      <c r="G34" s="23">
        <v>3</v>
      </c>
      <c r="H34" s="79" t="s">
        <v>50</v>
      </c>
      <c r="I34" s="95"/>
    </row>
    <row r="35" spans="1:9" ht="24.75" customHeight="1">
      <c r="A35" s="10" t="s">
        <v>72</v>
      </c>
      <c r="B35" s="10" t="s">
        <v>97</v>
      </c>
      <c r="C35" s="13" t="s">
        <v>100</v>
      </c>
      <c r="D35" s="10" t="s">
        <v>101</v>
      </c>
      <c r="E35" s="77" t="s">
        <v>60</v>
      </c>
      <c r="F35" s="78">
        <v>2</v>
      </c>
      <c r="G35" s="23">
        <v>2</v>
      </c>
      <c r="H35" s="79" t="s">
        <v>50</v>
      </c>
      <c r="I35" s="95"/>
    </row>
    <row r="36" spans="1:9" ht="24.75" customHeight="1">
      <c r="A36" s="10" t="s">
        <v>72</v>
      </c>
      <c r="B36" s="10" t="s">
        <v>97</v>
      </c>
      <c r="C36" s="13" t="s">
        <v>102</v>
      </c>
      <c r="D36" s="10" t="s">
        <v>103</v>
      </c>
      <c r="E36" s="77" t="s">
        <v>54</v>
      </c>
      <c r="F36" s="78">
        <v>2</v>
      </c>
      <c r="G36" s="23">
        <v>2</v>
      </c>
      <c r="H36" s="79" t="s">
        <v>50</v>
      </c>
      <c r="I36" s="95"/>
    </row>
    <row r="37" spans="1:9" ht="24.75" customHeight="1">
      <c r="A37" s="10" t="s">
        <v>72</v>
      </c>
      <c r="B37" s="10" t="s">
        <v>97</v>
      </c>
      <c r="C37" s="13" t="s">
        <v>104</v>
      </c>
      <c r="D37" s="10" t="s">
        <v>105</v>
      </c>
      <c r="E37" s="77" t="s">
        <v>60</v>
      </c>
      <c r="F37" s="78">
        <v>2</v>
      </c>
      <c r="G37" s="23">
        <v>2</v>
      </c>
      <c r="H37" s="79" t="s">
        <v>50</v>
      </c>
      <c r="I37" s="95"/>
    </row>
    <row r="38" spans="1:9" ht="24.75" customHeight="1">
      <c r="A38" s="10" t="s">
        <v>72</v>
      </c>
      <c r="B38" s="10" t="s">
        <v>97</v>
      </c>
      <c r="C38" s="13" t="s">
        <v>106</v>
      </c>
      <c r="D38" s="10" t="s">
        <v>99</v>
      </c>
      <c r="E38" s="77" t="s">
        <v>107</v>
      </c>
      <c r="F38" s="78">
        <v>2</v>
      </c>
      <c r="G38" s="23">
        <v>2</v>
      </c>
      <c r="H38" s="79" t="s">
        <v>50</v>
      </c>
      <c r="I38" s="95"/>
    </row>
    <row r="39" spans="1:9" ht="24.75" customHeight="1">
      <c r="A39" s="10" t="s">
        <v>72</v>
      </c>
      <c r="B39" s="10" t="s">
        <v>97</v>
      </c>
      <c r="C39" s="13" t="s">
        <v>108</v>
      </c>
      <c r="D39" s="10" t="s">
        <v>109</v>
      </c>
      <c r="E39" s="77" t="s">
        <v>107</v>
      </c>
      <c r="F39" s="78">
        <v>2</v>
      </c>
      <c r="G39" s="23">
        <v>2</v>
      </c>
      <c r="H39" s="79" t="s">
        <v>50</v>
      </c>
      <c r="I39" s="95"/>
    </row>
    <row r="40" spans="1:9" ht="24.75" customHeight="1">
      <c r="A40" s="10" t="s">
        <v>72</v>
      </c>
      <c r="B40" s="10" t="s">
        <v>97</v>
      </c>
      <c r="C40" s="13" t="s">
        <v>110</v>
      </c>
      <c r="D40" s="10" t="s">
        <v>95</v>
      </c>
      <c r="E40" s="77" t="s">
        <v>111</v>
      </c>
      <c r="F40" s="78">
        <v>4</v>
      </c>
      <c r="G40" s="23">
        <v>4</v>
      </c>
      <c r="H40" s="79" t="s">
        <v>50</v>
      </c>
      <c r="I40" s="95"/>
    </row>
    <row r="41" spans="1:9" ht="24.75" customHeight="1">
      <c r="A41" s="10" t="s">
        <v>72</v>
      </c>
      <c r="B41" s="10" t="s">
        <v>112</v>
      </c>
      <c r="C41" s="13" t="s">
        <v>113</v>
      </c>
      <c r="D41" s="10" t="s">
        <v>114</v>
      </c>
      <c r="E41" s="77" t="s">
        <v>115</v>
      </c>
      <c r="F41" s="78">
        <v>4</v>
      </c>
      <c r="G41" s="23">
        <v>4</v>
      </c>
      <c r="H41" s="79" t="s">
        <v>50</v>
      </c>
      <c r="I41" s="95"/>
    </row>
    <row r="42" spans="1:9" ht="24.75" customHeight="1">
      <c r="A42" s="10" t="s">
        <v>72</v>
      </c>
      <c r="B42" s="10" t="s">
        <v>112</v>
      </c>
      <c r="C42" s="13" t="s">
        <v>116</v>
      </c>
      <c r="D42" s="10" t="s">
        <v>117</v>
      </c>
      <c r="E42" s="77" t="s">
        <v>115</v>
      </c>
      <c r="F42" s="78">
        <v>3</v>
      </c>
      <c r="G42" s="23">
        <v>3</v>
      </c>
      <c r="H42" s="79" t="s">
        <v>50</v>
      </c>
      <c r="I42" s="95"/>
    </row>
    <row r="43" spans="1:9" ht="24.75" customHeight="1">
      <c r="A43" s="10" t="s">
        <v>72</v>
      </c>
      <c r="B43" s="10" t="s">
        <v>112</v>
      </c>
      <c r="C43" s="13" t="s">
        <v>118</v>
      </c>
      <c r="D43" s="10" t="s">
        <v>117</v>
      </c>
      <c r="E43" s="77" t="s">
        <v>115</v>
      </c>
      <c r="F43" s="78">
        <v>3</v>
      </c>
      <c r="G43" s="23">
        <v>3</v>
      </c>
      <c r="H43" s="79" t="s">
        <v>50</v>
      </c>
      <c r="I43" s="95"/>
    </row>
    <row r="44" spans="1:9" ht="24.75" customHeight="1">
      <c r="A44" s="10" t="s">
        <v>72</v>
      </c>
      <c r="B44" s="10" t="s">
        <v>119</v>
      </c>
      <c r="C44" s="13" t="s">
        <v>120</v>
      </c>
      <c r="D44" s="10" t="s">
        <v>121</v>
      </c>
      <c r="E44" s="77" t="s">
        <v>122</v>
      </c>
      <c r="F44" s="78">
        <v>3</v>
      </c>
      <c r="G44" s="23">
        <v>3</v>
      </c>
      <c r="H44" s="79" t="s">
        <v>50</v>
      </c>
      <c r="I44" s="95"/>
    </row>
    <row r="45" spans="1:9" ht="45" customHeight="1">
      <c r="A45" s="10" t="s">
        <v>72</v>
      </c>
      <c r="B45" s="10" t="s">
        <v>119</v>
      </c>
      <c r="C45" s="11" t="s">
        <v>123</v>
      </c>
      <c r="D45" s="12" t="s">
        <v>124</v>
      </c>
      <c r="E45" s="83" t="s">
        <v>83</v>
      </c>
      <c r="F45" s="84">
        <v>3</v>
      </c>
      <c r="G45" s="22">
        <v>2.43</v>
      </c>
      <c r="H45" s="85" t="s">
        <v>125</v>
      </c>
      <c r="I45" s="96"/>
    </row>
    <row r="46" spans="1:9" ht="24.75" customHeight="1">
      <c r="A46" s="10" t="s">
        <v>126</v>
      </c>
      <c r="B46" s="10" t="s">
        <v>127</v>
      </c>
      <c r="C46" s="13" t="s">
        <v>128</v>
      </c>
      <c r="D46" s="10" t="s">
        <v>129</v>
      </c>
      <c r="E46" s="77" t="s">
        <v>107</v>
      </c>
      <c r="F46" s="78">
        <v>2</v>
      </c>
      <c r="G46" s="23">
        <v>2</v>
      </c>
      <c r="H46" s="79" t="s">
        <v>50</v>
      </c>
      <c r="I46" s="95"/>
    </row>
    <row r="47" spans="1:9" ht="24.75" customHeight="1">
      <c r="A47" s="10" t="s">
        <v>126</v>
      </c>
      <c r="B47" s="10" t="s">
        <v>127</v>
      </c>
      <c r="C47" s="13" t="s">
        <v>130</v>
      </c>
      <c r="D47" s="10" t="s">
        <v>131</v>
      </c>
      <c r="E47" s="77" t="s">
        <v>111</v>
      </c>
      <c r="F47" s="78">
        <v>2</v>
      </c>
      <c r="G47" s="23">
        <v>2</v>
      </c>
      <c r="H47" s="79"/>
      <c r="I47" s="95"/>
    </row>
    <row r="48" spans="1:9" ht="24.75" customHeight="1">
      <c r="A48" s="10" t="s">
        <v>126</v>
      </c>
      <c r="B48" s="10" t="s">
        <v>132</v>
      </c>
      <c r="C48" s="13" t="s">
        <v>133</v>
      </c>
      <c r="D48" s="10" t="s">
        <v>134</v>
      </c>
      <c r="E48" s="77" t="s">
        <v>135</v>
      </c>
      <c r="F48" s="78">
        <v>2</v>
      </c>
      <c r="G48" s="23">
        <v>2</v>
      </c>
      <c r="H48" s="79" t="s">
        <v>50</v>
      </c>
      <c r="I48" s="95"/>
    </row>
    <row r="49" spans="1:9" ht="24.75" customHeight="1">
      <c r="A49" s="10" t="s">
        <v>126</v>
      </c>
      <c r="B49" s="10" t="s">
        <v>132</v>
      </c>
      <c r="C49" s="13" t="s">
        <v>136</v>
      </c>
      <c r="D49" s="10" t="s">
        <v>137</v>
      </c>
      <c r="E49" s="77" t="s">
        <v>111</v>
      </c>
      <c r="F49" s="78">
        <v>2</v>
      </c>
      <c r="G49" s="23">
        <v>2</v>
      </c>
      <c r="H49" s="79" t="s">
        <v>50</v>
      </c>
      <c r="I49" s="95"/>
    </row>
    <row r="50" spans="1:9" ht="24.75" customHeight="1">
      <c r="A50" s="10" t="s">
        <v>126</v>
      </c>
      <c r="B50" s="10" t="s">
        <v>138</v>
      </c>
      <c r="C50" s="13" t="s">
        <v>139</v>
      </c>
      <c r="D50" s="10" t="s">
        <v>59</v>
      </c>
      <c r="E50" s="77" t="s">
        <v>60</v>
      </c>
      <c r="F50" s="78">
        <v>2</v>
      </c>
      <c r="G50" s="23">
        <v>2</v>
      </c>
      <c r="H50" s="79" t="s">
        <v>50</v>
      </c>
      <c r="I50" s="95"/>
    </row>
    <row r="51" spans="1:9" ht="24.75" customHeight="1">
      <c r="A51" s="59" t="s">
        <v>140</v>
      </c>
      <c r="B51" s="86"/>
      <c r="C51" s="86"/>
      <c r="D51" s="86"/>
      <c r="E51" s="87"/>
      <c r="F51" s="57">
        <v>100</v>
      </c>
      <c r="G51" s="88">
        <f>SUM(G14:G50)+H4</f>
        <v>94.61272308594077</v>
      </c>
      <c r="H51" s="59"/>
      <c r="I51" s="87"/>
    </row>
    <row r="52" spans="1:9" ht="24.75" customHeight="1">
      <c r="A52" s="69" t="s">
        <v>141</v>
      </c>
      <c r="B52" s="69"/>
      <c r="C52" s="69"/>
      <c r="D52" s="69"/>
      <c r="E52" s="69"/>
      <c r="F52" s="69"/>
      <c r="G52" s="69"/>
      <c r="H52" s="69"/>
      <c r="I52" s="69"/>
    </row>
    <row r="53" spans="1:9" ht="45" customHeight="1">
      <c r="A53" s="89" t="s">
        <v>142</v>
      </c>
      <c r="B53" s="89"/>
      <c r="C53" s="89"/>
      <c r="D53" s="89"/>
      <c r="E53" s="89"/>
      <c r="F53" s="89"/>
      <c r="G53" s="89"/>
      <c r="H53" s="89"/>
      <c r="I53" s="89"/>
    </row>
    <row r="54" spans="1:9" ht="45" customHeight="1">
      <c r="A54" s="89" t="s">
        <v>143</v>
      </c>
      <c r="B54" s="89"/>
      <c r="C54" s="89"/>
      <c r="D54" s="89"/>
      <c r="E54" s="89"/>
      <c r="F54" s="89"/>
      <c r="G54" s="89"/>
      <c r="H54" s="89"/>
      <c r="I54" s="89"/>
    </row>
  </sheetData>
  <sheetProtection/>
  <mergeCells count="73">
    <mergeCell ref="A1:I1"/>
    <mergeCell ref="B2:I2"/>
    <mergeCell ref="H3:I3"/>
    <mergeCell ref="H4:I4"/>
    <mergeCell ref="H5:I5"/>
    <mergeCell ref="H6:I6"/>
    <mergeCell ref="B7:D7"/>
    <mergeCell ref="E7:I7"/>
    <mergeCell ref="B8:D8"/>
    <mergeCell ref="E8:I8"/>
    <mergeCell ref="B9:D9"/>
    <mergeCell ref="E9:I9"/>
    <mergeCell ref="B10:D10"/>
    <mergeCell ref="E10:I10"/>
    <mergeCell ref="B11:D11"/>
    <mergeCell ref="E11:I11"/>
    <mergeCell ref="B12:D12"/>
    <mergeCell ref="E12:I12"/>
    <mergeCell ref="H13:I13"/>
    <mergeCell ref="H14:I14"/>
    <mergeCell ref="H15:I15"/>
    <mergeCell ref="H16:I16"/>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A51:E51"/>
    <mergeCell ref="H51:I51"/>
    <mergeCell ref="A52:I52"/>
    <mergeCell ref="A53:I53"/>
    <mergeCell ref="A54:I54"/>
    <mergeCell ref="A3:A6"/>
    <mergeCell ref="A7:A12"/>
    <mergeCell ref="A14:A23"/>
    <mergeCell ref="A24:A45"/>
    <mergeCell ref="A46:A50"/>
    <mergeCell ref="B14:B17"/>
    <mergeCell ref="B18:B19"/>
    <mergeCell ref="B24:B33"/>
    <mergeCell ref="B34:B40"/>
    <mergeCell ref="B41:B43"/>
    <mergeCell ref="B44:B45"/>
    <mergeCell ref="B46:B47"/>
    <mergeCell ref="B48:B49"/>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7"/>
  <sheetViews>
    <sheetView tabSelected="1" zoomScaleSheetLayoutView="100" workbookViewId="0" topLeftCell="A1">
      <selection activeCell="F27" sqref="F27"/>
    </sheetView>
  </sheetViews>
  <sheetFormatPr defaultColWidth="9.00390625" defaultRowHeight="14.25"/>
  <cols>
    <col min="1" max="1" width="5.75390625" style="0" customWidth="1"/>
    <col min="2" max="2" width="28.625" style="0" customWidth="1"/>
    <col min="3" max="3" width="16.625" style="0" customWidth="1"/>
    <col min="4" max="4" width="10.75390625" style="0" customWidth="1"/>
    <col min="5" max="6" width="12.25390625" style="0" customWidth="1"/>
    <col min="7" max="7" width="8.625" style="0" customWidth="1"/>
    <col min="8" max="8" width="11.25390625" style="0" customWidth="1"/>
    <col min="9" max="9" width="9.00390625" style="0" customWidth="1"/>
    <col min="10" max="10" width="8.125" style="0" customWidth="1"/>
    <col min="11" max="11" width="15.125" style="0" customWidth="1"/>
  </cols>
  <sheetData>
    <row r="1" spans="1:11" ht="54.75" customHeight="1">
      <c r="A1" s="1" t="s">
        <v>144</v>
      </c>
      <c r="B1" s="1"/>
      <c r="C1" s="1"/>
      <c r="D1" s="1"/>
      <c r="E1" s="1"/>
      <c r="F1" s="1"/>
      <c r="G1" s="1"/>
      <c r="H1" s="1"/>
      <c r="I1" s="1"/>
      <c r="J1" s="1"/>
      <c r="K1" s="1"/>
    </row>
    <row r="2" spans="1:11" ht="34.5" customHeight="1">
      <c r="A2" s="33" t="s">
        <v>145</v>
      </c>
      <c r="B2" s="34" t="s">
        <v>146</v>
      </c>
      <c r="C2" s="35" t="s">
        <v>147</v>
      </c>
      <c r="D2" s="34" t="s">
        <v>148</v>
      </c>
      <c r="E2" s="34"/>
      <c r="F2" s="34"/>
      <c r="G2" s="34"/>
      <c r="H2" s="34"/>
      <c r="I2" s="34"/>
      <c r="J2" s="35" t="s">
        <v>149</v>
      </c>
      <c r="K2" s="35" t="s">
        <v>150</v>
      </c>
    </row>
    <row r="3" spans="1:11" ht="34.5" customHeight="1">
      <c r="A3" s="36"/>
      <c r="B3" s="34"/>
      <c r="C3" s="35"/>
      <c r="D3" s="34" t="s">
        <v>151</v>
      </c>
      <c r="E3" s="34"/>
      <c r="F3" s="34"/>
      <c r="G3" s="34"/>
      <c r="H3" s="34" t="s">
        <v>152</v>
      </c>
      <c r="I3" s="34" t="s">
        <v>153</v>
      </c>
      <c r="J3" s="35"/>
      <c r="K3" s="35"/>
    </row>
    <row r="4" spans="1:11" ht="34.5" customHeight="1">
      <c r="A4" s="37"/>
      <c r="B4" s="34"/>
      <c r="C4" s="35"/>
      <c r="D4" s="35" t="s">
        <v>154</v>
      </c>
      <c r="E4" s="34" t="s">
        <v>155</v>
      </c>
      <c r="F4" s="34" t="s">
        <v>156</v>
      </c>
      <c r="G4" s="38" t="s">
        <v>157</v>
      </c>
      <c r="H4" s="34"/>
      <c r="I4" s="35"/>
      <c r="J4" s="35"/>
      <c r="K4" s="35"/>
    </row>
    <row r="5" spans="1:11" ht="78" customHeight="1">
      <c r="A5" s="39">
        <v>1</v>
      </c>
      <c r="B5" s="40" t="s">
        <v>158</v>
      </c>
      <c r="C5" s="41" t="s">
        <v>159</v>
      </c>
      <c r="D5" s="42">
        <v>153.46</v>
      </c>
      <c r="E5" s="43"/>
      <c r="F5" s="43"/>
      <c r="G5" s="43"/>
      <c r="H5" s="39">
        <v>0</v>
      </c>
      <c r="I5" s="50">
        <f>H5/D5</f>
        <v>0</v>
      </c>
      <c r="J5" s="51"/>
      <c r="K5" s="52" t="s">
        <v>160</v>
      </c>
    </row>
    <row r="6" spans="1:11" ht="34.5" customHeight="1">
      <c r="A6" s="39">
        <v>2</v>
      </c>
      <c r="B6" s="39" t="s">
        <v>161</v>
      </c>
      <c r="C6" s="44"/>
      <c r="D6" s="42">
        <f>E6+F6</f>
        <v>886.16</v>
      </c>
      <c r="E6" s="42">
        <v>700</v>
      </c>
      <c r="F6" s="43">
        <v>186.16</v>
      </c>
      <c r="G6" s="43"/>
      <c r="H6" s="39">
        <v>619.69</v>
      </c>
      <c r="I6" s="50">
        <f>H6/D6</f>
        <v>0.699298095152117</v>
      </c>
      <c r="J6" s="35">
        <v>90.59</v>
      </c>
      <c r="K6" s="39"/>
    </row>
    <row r="7" spans="1:11" ht="34.5" customHeight="1">
      <c r="A7" s="45" t="s">
        <v>140</v>
      </c>
      <c r="B7" s="46"/>
      <c r="C7" s="47"/>
      <c r="D7" s="48">
        <f>D5+D6</f>
        <v>1039.62</v>
      </c>
      <c r="E7" s="48">
        <v>700</v>
      </c>
      <c r="F7" s="49">
        <v>186.16</v>
      </c>
      <c r="G7" s="48"/>
      <c r="H7" s="48">
        <f>H6+H5</f>
        <v>619.69</v>
      </c>
      <c r="I7" s="53">
        <f>H7/D7</f>
        <v>0.5960735653411825</v>
      </c>
      <c r="J7" s="35"/>
      <c r="K7" s="39"/>
    </row>
  </sheetData>
  <sheetProtection/>
  <mergeCells count="12">
    <mergeCell ref="A1:K1"/>
    <mergeCell ref="D2:I2"/>
    <mergeCell ref="D3:G3"/>
    <mergeCell ref="A7:C7"/>
    <mergeCell ref="A2:A4"/>
    <mergeCell ref="B2:B4"/>
    <mergeCell ref="C2:C4"/>
    <mergeCell ref="C5:C6"/>
    <mergeCell ref="H3:H4"/>
    <mergeCell ref="I3:I4"/>
    <mergeCell ref="J2:J4"/>
    <mergeCell ref="K2:K4"/>
  </mergeCells>
  <printOptions/>
  <pageMargins left="0.75" right="0.75" top="1" bottom="1" header="0.5" footer="0.5"/>
  <pageSetup fitToHeight="1" fitToWidth="1" orientation="landscape" paperSize="9" scale="88"/>
</worksheet>
</file>

<file path=xl/worksheets/sheet5.xml><?xml version="1.0" encoding="utf-8"?>
<worksheet xmlns="http://schemas.openxmlformats.org/spreadsheetml/2006/main" xmlns:r="http://schemas.openxmlformats.org/officeDocument/2006/relationships">
  <dimension ref="A1:K29"/>
  <sheetViews>
    <sheetView zoomScaleSheetLayoutView="100" workbookViewId="0" topLeftCell="A5">
      <selection activeCell="A28" sqref="A28:K28"/>
    </sheetView>
  </sheetViews>
  <sheetFormatPr defaultColWidth="9.00390625" defaultRowHeight="14.25"/>
  <cols>
    <col min="1" max="1" width="12.625" style="0" customWidth="1"/>
    <col min="2" max="2" width="6.875" style="0" customWidth="1"/>
    <col min="3" max="3" width="11.125" style="0" customWidth="1"/>
    <col min="4" max="4" width="15.75390625" style="0" customWidth="1"/>
    <col min="5" max="5" width="9.25390625" style="0" customWidth="1"/>
    <col min="6" max="6" width="13.75390625" style="0" customWidth="1"/>
    <col min="7" max="7" width="10.625" style="0" customWidth="1"/>
    <col min="8" max="8" width="12.75390625" style="0" customWidth="1"/>
    <col min="9" max="9" width="12.125" style="0" customWidth="1"/>
    <col min="10" max="10" width="6.125" style="0" customWidth="1"/>
    <col min="11" max="11" width="15.50390625" style="0" customWidth="1"/>
  </cols>
  <sheetData>
    <row r="1" spans="1:11" ht="39.75" customHeight="1">
      <c r="A1" s="1" t="s">
        <v>162</v>
      </c>
      <c r="B1" s="1"/>
      <c r="C1" s="1"/>
      <c r="D1" s="1"/>
      <c r="E1" s="1"/>
      <c r="F1" s="1"/>
      <c r="G1" s="1"/>
      <c r="H1" s="1"/>
      <c r="I1" s="1"/>
      <c r="J1" s="1"/>
      <c r="K1" s="1"/>
    </row>
    <row r="2" spans="1:11" ht="24.75" customHeight="1">
      <c r="A2" s="2" t="s">
        <v>163</v>
      </c>
      <c r="B2" s="2" t="s">
        <v>158</v>
      </c>
      <c r="C2" s="2"/>
      <c r="D2" s="2"/>
      <c r="E2" s="2"/>
      <c r="F2" s="2"/>
      <c r="G2" s="2"/>
      <c r="H2" s="2"/>
      <c r="I2" s="2"/>
      <c r="J2" s="2"/>
      <c r="K2" s="2"/>
    </row>
    <row r="3" spans="1:11" ht="24.75" customHeight="1">
      <c r="A3" s="2" t="s">
        <v>164</v>
      </c>
      <c r="B3" s="2" t="s">
        <v>12</v>
      </c>
      <c r="C3" s="2"/>
      <c r="D3" s="2"/>
      <c r="E3" s="2" t="s">
        <v>165</v>
      </c>
      <c r="F3" s="2" t="s">
        <v>12</v>
      </c>
      <c r="G3" s="2"/>
      <c r="H3" s="2"/>
      <c r="I3" s="2"/>
      <c r="J3" s="2"/>
      <c r="K3" s="2"/>
    </row>
    <row r="4" spans="1:11" ht="24.75" customHeight="1">
      <c r="A4" s="2" t="s">
        <v>148</v>
      </c>
      <c r="B4" s="2"/>
      <c r="C4" s="2"/>
      <c r="D4" s="2"/>
      <c r="E4" s="2"/>
      <c r="F4" s="2"/>
      <c r="G4" s="2"/>
      <c r="H4" s="2"/>
      <c r="I4" s="2"/>
      <c r="J4" s="2"/>
      <c r="K4" s="2"/>
    </row>
    <row r="5" spans="1:11" ht="24.75" customHeight="1">
      <c r="A5" s="2"/>
      <c r="B5" s="2"/>
      <c r="C5" s="3" t="s">
        <v>15</v>
      </c>
      <c r="D5" s="2" t="s">
        <v>166</v>
      </c>
      <c r="E5" s="2"/>
      <c r="F5" s="2" t="s">
        <v>167</v>
      </c>
      <c r="G5" s="2"/>
      <c r="H5" s="2" t="s">
        <v>168</v>
      </c>
      <c r="I5" s="2" t="s">
        <v>19</v>
      </c>
      <c r="J5" s="2"/>
      <c r="K5" s="2" t="s">
        <v>20</v>
      </c>
    </row>
    <row r="6" spans="1:11" ht="24.75" customHeight="1">
      <c r="A6" s="2" t="s">
        <v>169</v>
      </c>
      <c r="B6" s="2"/>
      <c r="C6" s="2">
        <v>153.46</v>
      </c>
      <c r="D6" s="2">
        <v>153.46</v>
      </c>
      <c r="E6" s="2"/>
      <c r="F6" s="2" t="s">
        <v>170</v>
      </c>
      <c r="G6" s="2"/>
      <c r="H6" s="26">
        <v>0</v>
      </c>
      <c r="I6" s="2"/>
      <c r="J6" s="2"/>
      <c r="K6" s="2"/>
    </row>
    <row r="7" spans="1:11" ht="24.75" customHeight="1">
      <c r="A7" s="2" t="s">
        <v>171</v>
      </c>
      <c r="B7" s="2"/>
      <c r="C7" s="2" t="s">
        <v>172</v>
      </c>
      <c r="D7" s="2">
        <v>153.46</v>
      </c>
      <c r="E7" s="2"/>
      <c r="F7" s="2" t="s">
        <v>170</v>
      </c>
      <c r="G7" s="2"/>
      <c r="H7" s="2"/>
      <c r="I7" s="2"/>
      <c r="J7" s="2"/>
      <c r="K7" s="2"/>
    </row>
    <row r="8" spans="1:11" ht="24.75" customHeight="1">
      <c r="A8" s="2" t="s">
        <v>157</v>
      </c>
      <c r="B8" s="2"/>
      <c r="C8" s="2" t="s">
        <v>50</v>
      </c>
      <c r="D8" s="2" t="s">
        <v>50</v>
      </c>
      <c r="E8" s="2"/>
      <c r="F8" s="2" t="s">
        <v>50</v>
      </c>
      <c r="G8" s="2"/>
      <c r="H8" s="2"/>
      <c r="I8" s="2"/>
      <c r="J8" s="2"/>
      <c r="K8" s="2"/>
    </row>
    <row r="9" spans="1:11" ht="24.75" customHeight="1">
      <c r="A9" s="7" t="s">
        <v>173</v>
      </c>
      <c r="B9" s="7" t="s">
        <v>27</v>
      </c>
      <c r="C9" s="7"/>
      <c r="D9" s="7"/>
      <c r="E9" s="7"/>
      <c r="F9" s="7" t="s">
        <v>174</v>
      </c>
      <c r="G9" s="7"/>
      <c r="H9" s="7"/>
      <c r="I9" s="7"/>
      <c r="J9" s="7"/>
      <c r="K9" s="7"/>
    </row>
    <row r="10" spans="1:11" ht="69.75" customHeight="1">
      <c r="A10" s="7"/>
      <c r="B10" s="8" t="s">
        <v>175</v>
      </c>
      <c r="C10" s="8"/>
      <c r="D10" s="8"/>
      <c r="E10" s="8"/>
      <c r="F10" s="8" t="s">
        <v>160</v>
      </c>
      <c r="G10" s="8"/>
      <c r="H10" s="8"/>
      <c r="I10" s="8"/>
      <c r="J10" s="8"/>
      <c r="K10" s="8"/>
    </row>
    <row r="11" spans="1:11" ht="24.75" customHeight="1">
      <c r="A11" s="7" t="s">
        <v>39</v>
      </c>
      <c r="B11" s="7" t="s">
        <v>40</v>
      </c>
      <c r="C11" s="7"/>
      <c r="D11" s="7" t="s">
        <v>41</v>
      </c>
      <c r="E11" s="7"/>
      <c r="F11" s="7" t="s">
        <v>42</v>
      </c>
      <c r="G11" s="7" t="s">
        <v>43</v>
      </c>
      <c r="H11" s="7" t="s">
        <v>176</v>
      </c>
      <c r="I11" s="7" t="s">
        <v>177</v>
      </c>
      <c r="J11" s="7" t="s">
        <v>178</v>
      </c>
      <c r="K11" s="7"/>
    </row>
    <row r="12" spans="1:11" ht="24.75" customHeight="1">
      <c r="A12" s="9" t="s">
        <v>179</v>
      </c>
      <c r="B12" s="10" t="s">
        <v>180</v>
      </c>
      <c r="C12" s="10"/>
      <c r="D12" s="13" t="s">
        <v>181</v>
      </c>
      <c r="E12" s="13"/>
      <c r="F12" s="10" t="s">
        <v>182</v>
      </c>
      <c r="G12" s="10" t="s">
        <v>183</v>
      </c>
      <c r="H12" s="10" t="s">
        <v>184</v>
      </c>
      <c r="I12" s="10"/>
      <c r="J12" s="27" t="s">
        <v>185</v>
      </c>
      <c r="K12" s="28"/>
    </row>
    <row r="13" spans="1:11" ht="24.75" customHeight="1">
      <c r="A13" s="9"/>
      <c r="B13" s="10" t="s">
        <v>186</v>
      </c>
      <c r="C13" s="10"/>
      <c r="D13" s="13" t="s">
        <v>187</v>
      </c>
      <c r="E13" s="13"/>
      <c r="F13" s="10" t="s">
        <v>69</v>
      </c>
      <c r="G13" s="10" t="s">
        <v>188</v>
      </c>
      <c r="H13" s="10" t="s">
        <v>189</v>
      </c>
      <c r="I13" s="10"/>
      <c r="J13" s="29"/>
      <c r="K13" s="30"/>
    </row>
    <row r="14" spans="1:11" ht="24.75" customHeight="1">
      <c r="A14" s="9"/>
      <c r="B14" s="10" t="s">
        <v>186</v>
      </c>
      <c r="C14" s="10"/>
      <c r="D14" s="13" t="s">
        <v>190</v>
      </c>
      <c r="E14" s="13"/>
      <c r="F14" s="10" t="s">
        <v>95</v>
      </c>
      <c r="G14" s="10" t="s">
        <v>188</v>
      </c>
      <c r="H14" s="10" t="s">
        <v>184</v>
      </c>
      <c r="I14" s="10"/>
      <c r="J14" s="29"/>
      <c r="K14" s="30"/>
    </row>
    <row r="15" spans="1:11" ht="24.75" customHeight="1">
      <c r="A15" s="9"/>
      <c r="B15" s="10" t="s">
        <v>186</v>
      </c>
      <c r="C15" s="10"/>
      <c r="D15" s="13" t="s">
        <v>191</v>
      </c>
      <c r="E15" s="13"/>
      <c r="F15" s="10" t="s">
        <v>95</v>
      </c>
      <c r="G15" s="10" t="s">
        <v>188</v>
      </c>
      <c r="H15" s="10" t="s">
        <v>189</v>
      </c>
      <c r="I15" s="10"/>
      <c r="J15" s="29"/>
      <c r="K15" s="30"/>
    </row>
    <row r="16" spans="1:11" ht="24.75" customHeight="1">
      <c r="A16" s="9"/>
      <c r="B16" s="10" t="s">
        <v>192</v>
      </c>
      <c r="C16" s="10"/>
      <c r="D16" s="13" t="s">
        <v>193</v>
      </c>
      <c r="E16" s="13"/>
      <c r="F16" s="10" t="s">
        <v>194</v>
      </c>
      <c r="G16" s="10" t="s">
        <v>188</v>
      </c>
      <c r="H16" s="10" t="s">
        <v>195</v>
      </c>
      <c r="I16" s="10"/>
      <c r="J16" s="29"/>
      <c r="K16" s="30"/>
    </row>
    <row r="17" spans="1:11" ht="24.75" customHeight="1">
      <c r="A17" s="9"/>
      <c r="B17" s="10" t="s">
        <v>196</v>
      </c>
      <c r="C17" s="10"/>
      <c r="D17" s="13" t="s">
        <v>197</v>
      </c>
      <c r="E17" s="13"/>
      <c r="F17" s="10" t="s">
        <v>198</v>
      </c>
      <c r="G17" s="10" t="s">
        <v>199</v>
      </c>
      <c r="H17" s="10" t="s">
        <v>189</v>
      </c>
      <c r="I17" s="10"/>
      <c r="J17" s="29"/>
      <c r="K17" s="30"/>
    </row>
    <row r="18" spans="1:11" ht="24.75" customHeight="1">
      <c r="A18" s="9" t="s">
        <v>200</v>
      </c>
      <c r="B18" s="10" t="s">
        <v>201</v>
      </c>
      <c r="C18" s="10"/>
      <c r="D18" s="13" t="s">
        <v>108</v>
      </c>
      <c r="E18" s="13"/>
      <c r="F18" s="10" t="s">
        <v>109</v>
      </c>
      <c r="G18" s="10" t="s">
        <v>188</v>
      </c>
      <c r="H18" s="10" t="s">
        <v>195</v>
      </c>
      <c r="I18" s="10"/>
      <c r="J18" s="29"/>
      <c r="K18" s="30"/>
    </row>
    <row r="19" spans="1:11" ht="24.75" customHeight="1">
      <c r="A19" s="9"/>
      <c r="B19" s="10" t="s">
        <v>201</v>
      </c>
      <c r="C19" s="10"/>
      <c r="D19" s="13" t="s">
        <v>110</v>
      </c>
      <c r="E19" s="13"/>
      <c r="F19" s="10" t="s">
        <v>95</v>
      </c>
      <c r="G19" s="10" t="s">
        <v>188</v>
      </c>
      <c r="H19" s="10" t="s">
        <v>195</v>
      </c>
      <c r="I19" s="10"/>
      <c r="J19" s="29"/>
      <c r="K19" s="30"/>
    </row>
    <row r="20" spans="1:11" ht="24.75" customHeight="1">
      <c r="A20" s="9"/>
      <c r="B20" s="10" t="s">
        <v>202</v>
      </c>
      <c r="C20" s="10"/>
      <c r="D20" s="13" t="s">
        <v>130</v>
      </c>
      <c r="E20" s="13"/>
      <c r="F20" s="10" t="s">
        <v>131</v>
      </c>
      <c r="G20" s="10" t="s">
        <v>188</v>
      </c>
      <c r="H20" s="10" t="s">
        <v>195</v>
      </c>
      <c r="I20" s="10"/>
      <c r="J20" s="29"/>
      <c r="K20" s="30"/>
    </row>
    <row r="21" spans="1:11" ht="24.75" customHeight="1">
      <c r="A21" s="9"/>
      <c r="B21" s="10" t="s">
        <v>202</v>
      </c>
      <c r="C21" s="10"/>
      <c r="D21" s="13" t="s">
        <v>128</v>
      </c>
      <c r="E21" s="13"/>
      <c r="F21" s="10" t="s">
        <v>129</v>
      </c>
      <c r="G21" s="10" t="s">
        <v>188</v>
      </c>
      <c r="H21" s="10" t="s">
        <v>195</v>
      </c>
      <c r="I21" s="10"/>
      <c r="J21" s="29"/>
      <c r="K21" s="30"/>
    </row>
    <row r="22" spans="1:11" ht="24.75" customHeight="1">
      <c r="A22" s="9"/>
      <c r="B22" s="10" t="s">
        <v>202</v>
      </c>
      <c r="C22" s="10"/>
      <c r="D22" s="13" t="s">
        <v>203</v>
      </c>
      <c r="E22" s="13"/>
      <c r="F22" s="10" t="s">
        <v>131</v>
      </c>
      <c r="G22" s="10" t="s">
        <v>188</v>
      </c>
      <c r="H22" s="10" t="s">
        <v>195</v>
      </c>
      <c r="I22" s="10"/>
      <c r="J22" s="29"/>
      <c r="K22" s="30"/>
    </row>
    <row r="23" spans="1:11" ht="24.75" customHeight="1">
      <c r="A23" s="9" t="s">
        <v>204</v>
      </c>
      <c r="B23" s="10" t="s">
        <v>204</v>
      </c>
      <c r="C23" s="10"/>
      <c r="D23" s="13" t="s">
        <v>205</v>
      </c>
      <c r="E23" s="13"/>
      <c r="F23" s="10" t="s">
        <v>114</v>
      </c>
      <c r="G23" s="10" t="s">
        <v>188</v>
      </c>
      <c r="H23" s="10" t="s">
        <v>206</v>
      </c>
      <c r="I23" s="10"/>
      <c r="J23" s="29"/>
      <c r="K23" s="30"/>
    </row>
    <row r="24" spans="1:11" ht="24.75" customHeight="1">
      <c r="A24" s="9"/>
      <c r="B24" s="10" t="s">
        <v>204</v>
      </c>
      <c r="C24" s="10"/>
      <c r="D24" s="13" t="s">
        <v>207</v>
      </c>
      <c r="E24" s="13"/>
      <c r="F24" s="10" t="s">
        <v>117</v>
      </c>
      <c r="G24" s="10" t="s">
        <v>188</v>
      </c>
      <c r="H24" s="10" t="s">
        <v>206</v>
      </c>
      <c r="I24" s="10"/>
      <c r="J24" s="31"/>
      <c r="K24" s="32"/>
    </row>
    <row r="25" spans="1:11" ht="15">
      <c r="A25" s="17" t="s">
        <v>208</v>
      </c>
      <c r="B25" s="17"/>
      <c r="C25" s="17"/>
      <c r="D25" s="17"/>
      <c r="E25" s="17"/>
      <c r="F25" s="17"/>
      <c r="G25" s="17"/>
      <c r="H25" s="17" t="s">
        <v>209</v>
      </c>
      <c r="I25" s="9"/>
      <c r="J25" s="9"/>
      <c r="K25" s="9"/>
    </row>
    <row r="26" spans="1:11" ht="15">
      <c r="A26" s="18" t="s">
        <v>210</v>
      </c>
      <c r="B26" s="19" t="s">
        <v>211</v>
      </c>
      <c r="C26" s="19"/>
      <c r="D26" s="19"/>
      <c r="E26" s="19"/>
      <c r="F26" s="19"/>
      <c r="G26" s="19"/>
      <c r="H26" s="19"/>
      <c r="I26" s="19"/>
      <c r="J26" s="19"/>
      <c r="K26" s="19"/>
    </row>
    <row r="27" spans="1:11" ht="15">
      <c r="A27" s="20" t="s">
        <v>212</v>
      </c>
      <c r="B27" s="20"/>
      <c r="C27" s="20"/>
      <c r="D27" s="20"/>
      <c r="E27" s="20"/>
      <c r="F27" s="20"/>
      <c r="G27" s="20"/>
      <c r="H27" s="20"/>
      <c r="I27" s="20"/>
      <c r="J27" s="20"/>
      <c r="K27" s="20"/>
    </row>
    <row r="28" spans="1:11" ht="39.75" customHeight="1">
      <c r="A28" s="20" t="s">
        <v>213</v>
      </c>
      <c r="B28" s="20"/>
      <c r="C28" s="20"/>
      <c r="D28" s="20"/>
      <c r="E28" s="20"/>
      <c r="F28" s="20"/>
      <c r="G28" s="20"/>
      <c r="H28" s="20"/>
      <c r="I28" s="20"/>
      <c r="J28" s="20"/>
      <c r="K28" s="20"/>
    </row>
    <row r="29" spans="1:11" ht="39.75" customHeight="1">
      <c r="A29" s="20" t="s">
        <v>214</v>
      </c>
      <c r="B29" s="20"/>
      <c r="C29" s="20"/>
      <c r="D29" s="20"/>
      <c r="E29" s="20"/>
      <c r="F29" s="20"/>
      <c r="G29" s="20"/>
      <c r="H29" s="20"/>
      <c r="I29" s="20"/>
      <c r="J29" s="20"/>
      <c r="K29" s="20"/>
    </row>
  </sheetData>
  <sheetProtection/>
  <mergeCells count="59">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B12:C12"/>
    <mergeCell ref="D12:E12"/>
    <mergeCell ref="D13:E13"/>
    <mergeCell ref="D14:E14"/>
    <mergeCell ref="D15:E15"/>
    <mergeCell ref="B16:C16"/>
    <mergeCell ref="D16:E16"/>
    <mergeCell ref="B17:C17"/>
    <mergeCell ref="D17:E17"/>
    <mergeCell ref="D18:E18"/>
    <mergeCell ref="D19:E19"/>
    <mergeCell ref="D20:E20"/>
    <mergeCell ref="D21:E21"/>
    <mergeCell ref="D22:E22"/>
    <mergeCell ref="D23:E23"/>
    <mergeCell ref="D24:E24"/>
    <mergeCell ref="A25:G25"/>
    <mergeCell ref="J25:K25"/>
    <mergeCell ref="B26:K26"/>
    <mergeCell ref="A27:K27"/>
    <mergeCell ref="A28:K28"/>
    <mergeCell ref="A29:K29"/>
    <mergeCell ref="A9:A10"/>
    <mergeCell ref="A12:A17"/>
    <mergeCell ref="A18:A22"/>
    <mergeCell ref="A23:A24"/>
    <mergeCell ref="J12:K24"/>
    <mergeCell ref="B13:C15"/>
    <mergeCell ref="B18:C19"/>
    <mergeCell ref="B20:C22"/>
    <mergeCell ref="B23:C2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36"/>
  <sheetViews>
    <sheetView zoomScaleSheetLayoutView="100" workbookViewId="0" topLeftCell="A13">
      <selection activeCell="D15" sqref="D15:I17"/>
    </sheetView>
  </sheetViews>
  <sheetFormatPr defaultColWidth="9.00390625" defaultRowHeight="14.25"/>
  <cols>
    <col min="1" max="4" width="10.625" style="0" customWidth="1"/>
    <col min="5" max="5" width="13.125" style="0" customWidth="1"/>
    <col min="6" max="6" width="13.375" style="0" customWidth="1"/>
    <col min="7" max="10" width="10.625" style="0" customWidth="1"/>
    <col min="11" max="11" width="22.75390625" style="0" customWidth="1"/>
  </cols>
  <sheetData>
    <row r="1" spans="1:11" ht="39.75" customHeight="1">
      <c r="A1" s="1" t="s">
        <v>162</v>
      </c>
      <c r="B1" s="1"/>
      <c r="C1" s="1"/>
      <c r="D1" s="1"/>
      <c r="E1" s="1"/>
      <c r="F1" s="1"/>
      <c r="G1" s="1"/>
      <c r="H1" s="1"/>
      <c r="I1" s="1"/>
      <c r="J1" s="1"/>
      <c r="K1" s="1"/>
    </row>
    <row r="2" spans="1:11" ht="24.75" customHeight="1">
      <c r="A2" s="2" t="s">
        <v>163</v>
      </c>
      <c r="B2" s="2" t="s">
        <v>161</v>
      </c>
      <c r="C2" s="2"/>
      <c r="D2" s="2"/>
      <c r="E2" s="2"/>
      <c r="F2" s="2"/>
      <c r="G2" s="2"/>
      <c r="H2" s="2"/>
      <c r="I2" s="2"/>
      <c r="J2" s="2"/>
      <c r="K2" s="2"/>
    </row>
    <row r="3" spans="1:11" ht="24.75" customHeight="1">
      <c r="A3" s="2" t="s">
        <v>164</v>
      </c>
      <c r="B3" s="2" t="s">
        <v>12</v>
      </c>
      <c r="C3" s="2"/>
      <c r="D3" s="2"/>
      <c r="E3" s="2" t="s">
        <v>165</v>
      </c>
      <c r="F3" s="2" t="s">
        <v>12</v>
      </c>
      <c r="G3" s="2"/>
      <c r="H3" s="2"/>
      <c r="I3" s="2"/>
      <c r="J3" s="2"/>
      <c r="K3" s="2"/>
    </row>
    <row r="4" spans="1:11" ht="24.75" customHeight="1">
      <c r="A4" s="2" t="s">
        <v>148</v>
      </c>
      <c r="B4" s="2"/>
      <c r="C4" s="2"/>
      <c r="D4" s="2"/>
      <c r="E4" s="2"/>
      <c r="F4" s="2"/>
      <c r="G4" s="2"/>
      <c r="H4" s="2"/>
      <c r="I4" s="2"/>
      <c r="J4" s="2"/>
      <c r="K4" s="2"/>
    </row>
    <row r="5" spans="1:11" ht="26.25" customHeight="1">
      <c r="A5" s="2"/>
      <c r="B5" s="2"/>
      <c r="C5" s="3" t="s">
        <v>15</v>
      </c>
      <c r="D5" s="2" t="s">
        <v>166</v>
      </c>
      <c r="E5" s="2"/>
      <c r="F5" s="2" t="s">
        <v>167</v>
      </c>
      <c r="G5" s="2"/>
      <c r="H5" s="2" t="s">
        <v>168</v>
      </c>
      <c r="I5" s="2" t="s">
        <v>19</v>
      </c>
      <c r="J5" s="2"/>
      <c r="K5" s="2" t="s">
        <v>20</v>
      </c>
    </row>
    <row r="6" spans="1:11" ht="24.75" customHeight="1">
      <c r="A6" s="2" t="s">
        <v>169</v>
      </c>
      <c r="B6" s="2"/>
      <c r="C6" s="2" t="s">
        <v>215</v>
      </c>
      <c r="D6" s="2" t="s">
        <v>216</v>
      </c>
      <c r="E6" s="2"/>
      <c r="F6" s="2" t="s">
        <v>217</v>
      </c>
      <c r="G6" s="2"/>
      <c r="H6" s="4">
        <f>F6/D6</f>
        <v>0.699298095152117</v>
      </c>
      <c r="I6" s="2" t="s">
        <v>184</v>
      </c>
      <c r="J6" s="2"/>
      <c r="K6" s="21">
        <f>I6*H6</f>
        <v>6.9929809515211705</v>
      </c>
    </row>
    <row r="7" spans="1:11" ht="24.75" customHeight="1">
      <c r="A7" s="2" t="s">
        <v>171</v>
      </c>
      <c r="B7" s="2"/>
      <c r="C7" s="2" t="s">
        <v>215</v>
      </c>
      <c r="D7" s="2" t="s">
        <v>215</v>
      </c>
      <c r="E7" s="2"/>
      <c r="F7" s="2" t="s">
        <v>217</v>
      </c>
      <c r="G7" s="2"/>
      <c r="H7" s="4">
        <v>0.8853</v>
      </c>
      <c r="I7" s="2"/>
      <c r="J7" s="2"/>
      <c r="K7" s="5"/>
    </row>
    <row r="8" spans="1:11" ht="24.75" customHeight="1">
      <c r="A8" s="2" t="s">
        <v>157</v>
      </c>
      <c r="B8" s="2"/>
      <c r="C8" s="2" t="s">
        <v>50</v>
      </c>
      <c r="D8" s="2" t="s">
        <v>218</v>
      </c>
      <c r="E8" s="2"/>
      <c r="F8" s="2" t="s">
        <v>50</v>
      </c>
      <c r="G8" s="2"/>
      <c r="H8" s="5"/>
      <c r="I8" s="2"/>
      <c r="J8" s="2"/>
      <c r="K8" s="5"/>
    </row>
    <row r="9" spans="1:11" ht="24.75" customHeight="1">
      <c r="A9" s="6" t="s">
        <v>219</v>
      </c>
      <c r="B9" s="7" t="s">
        <v>27</v>
      </c>
      <c r="C9" s="7"/>
      <c r="D9" s="7"/>
      <c r="E9" s="7"/>
      <c r="F9" s="7" t="s">
        <v>174</v>
      </c>
      <c r="G9" s="7"/>
      <c r="H9" s="7"/>
      <c r="I9" s="7"/>
      <c r="J9" s="7"/>
      <c r="K9" s="7"/>
    </row>
    <row r="10" spans="1:11" ht="98.25" customHeight="1">
      <c r="A10" s="7"/>
      <c r="B10" s="8" t="s">
        <v>220</v>
      </c>
      <c r="C10" s="8"/>
      <c r="D10" s="8"/>
      <c r="E10" s="8"/>
      <c r="F10" s="8" t="s">
        <v>221</v>
      </c>
      <c r="G10" s="8"/>
      <c r="H10" s="8"/>
      <c r="I10" s="8"/>
      <c r="J10" s="8"/>
      <c r="K10" s="8"/>
    </row>
    <row r="11" spans="1:11" ht="30" customHeight="1">
      <c r="A11" s="7" t="s">
        <v>39</v>
      </c>
      <c r="B11" s="7" t="s">
        <v>40</v>
      </c>
      <c r="C11" s="7"/>
      <c r="D11" s="7" t="s">
        <v>41</v>
      </c>
      <c r="E11" s="7"/>
      <c r="F11" s="7" t="s">
        <v>42</v>
      </c>
      <c r="G11" s="7" t="s">
        <v>43</v>
      </c>
      <c r="H11" s="7" t="s">
        <v>176</v>
      </c>
      <c r="I11" s="7" t="s">
        <v>177</v>
      </c>
      <c r="J11" s="7" t="s">
        <v>178</v>
      </c>
      <c r="K11" s="7"/>
    </row>
    <row r="12" spans="1:11" ht="58.5" customHeight="1">
      <c r="A12" s="9" t="s">
        <v>179</v>
      </c>
      <c r="B12" s="10" t="s">
        <v>180</v>
      </c>
      <c r="C12" s="10"/>
      <c r="D12" s="11" t="s">
        <v>81</v>
      </c>
      <c r="E12" s="11"/>
      <c r="F12" s="12" t="s">
        <v>82</v>
      </c>
      <c r="G12" s="12" t="s">
        <v>83</v>
      </c>
      <c r="H12" s="12" t="s">
        <v>206</v>
      </c>
      <c r="I12" s="22">
        <v>1.67</v>
      </c>
      <c r="J12" s="11" t="s">
        <v>84</v>
      </c>
      <c r="K12" s="11"/>
    </row>
    <row r="13" spans="1:11" ht="24.75" customHeight="1">
      <c r="A13" s="9" t="s">
        <v>179</v>
      </c>
      <c r="B13" s="10" t="s">
        <v>180</v>
      </c>
      <c r="C13" s="10"/>
      <c r="D13" s="13" t="s">
        <v>222</v>
      </c>
      <c r="E13" s="13"/>
      <c r="F13" s="10" t="s">
        <v>223</v>
      </c>
      <c r="G13" s="10" t="s">
        <v>224</v>
      </c>
      <c r="H13" s="10" t="s">
        <v>225</v>
      </c>
      <c r="I13" s="23">
        <v>3</v>
      </c>
      <c r="J13" s="13" t="s">
        <v>50</v>
      </c>
      <c r="K13" s="13"/>
    </row>
    <row r="14" spans="1:11" ht="24.75" customHeight="1">
      <c r="A14" s="9" t="s">
        <v>179</v>
      </c>
      <c r="B14" s="10" t="s">
        <v>180</v>
      </c>
      <c r="C14" s="10"/>
      <c r="D14" s="13" t="s">
        <v>85</v>
      </c>
      <c r="E14" s="13"/>
      <c r="F14" s="10" t="s">
        <v>82</v>
      </c>
      <c r="G14" s="10" t="s">
        <v>86</v>
      </c>
      <c r="H14" s="10" t="s">
        <v>206</v>
      </c>
      <c r="I14" s="23">
        <v>5</v>
      </c>
      <c r="J14" s="13" t="s">
        <v>50</v>
      </c>
      <c r="K14" s="13"/>
    </row>
    <row r="15" spans="1:11" ht="57" customHeight="1">
      <c r="A15" s="9" t="s">
        <v>179</v>
      </c>
      <c r="B15" s="10" t="s">
        <v>180</v>
      </c>
      <c r="C15" s="10"/>
      <c r="D15" s="14" t="s">
        <v>91</v>
      </c>
      <c r="E15" s="15"/>
      <c r="F15" s="12" t="s">
        <v>82</v>
      </c>
      <c r="G15" s="12" t="s">
        <v>92</v>
      </c>
      <c r="H15" s="12" t="s">
        <v>206</v>
      </c>
      <c r="I15" s="22">
        <v>5</v>
      </c>
      <c r="J15" s="24" t="s">
        <v>93</v>
      </c>
      <c r="K15" s="24"/>
    </row>
    <row r="16" spans="1:11" ht="66" customHeight="1">
      <c r="A16" s="9" t="s">
        <v>179</v>
      </c>
      <c r="B16" s="10" t="s">
        <v>180</v>
      </c>
      <c r="C16" s="10"/>
      <c r="D16" s="14" t="s">
        <v>87</v>
      </c>
      <c r="E16" s="15"/>
      <c r="F16" s="12" t="s">
        <v>226</v>
      </c>
      <c r="G16" s="12" t="s">
        <v>89</v>
      </c>
      <c r="H16" s="12" t="s">
        <v>206</v>
      </c>
      <c r="I16" s="22">
        <v>4.96</v>
      </c>
      <c r="J16" s="24" t="s">
        <v>90</v>
      </c>
      <c r="K16" s="24"/>
    </row>
    <row r="17" spans="1:11" ht="24.75" customHeight="1">
      <c r="A17" s="9" t="s">
        <v>179</v>
      </c>
      <c r="B17" s="10" t="s">
        <v>186</v>
      </c>
      <c r="C17" s="10"/>
      <c r="D17" s="13" t="s">
        <v>227</v>
      </c>
      <c r="E17" s="13"/>
      <c r="F17" s="10" t="s">
        <v>95</v>
      </c>
      <c r="G17" s="10" t="s">
        <v>111</v>
      </c>
      <c r="H17" s="10" t="s">
        <v>225</v>
      </c>
      <c r="I17" s="23">
        <v>3</v>
      </c>
      <c r="J17" s="13"/>
      <c r="K17" s="13"/>
    </row>
    <row r="18" spans="1:11" ht="24.75" customHeight="1">
      <c r="A18" s="9" t="s">
        <v>179</v>
      </c>
      <c r="B18" s="10" t="s">
        <v>186</v>
      </c>
      <c r="C18" s="10"/>
      <c r="D18" s="13" t="s">
        <v>228</v>
      </c>
      <c r="E18" s="13"/>
      <c r="F18" s="10" t="s">
        <v>69</v>
      </c>
      <c r="G18" s="10" t="s">
        <v>54</v>
      </c>
      <c r="H18" s="10" t="s">
        <v>225</v>
      </c>
      <c r="I18" s="23">
        <v>3</v>
      </c>
      <c r="J18" s="13" t="s">
        <v>50</v>
      </c>
      <c r="K18" s="13"/>
    </row>
    <row r="19" spans="1:11" ht="24.75" customHeight="1">
      <c r="A19" s="9" t="s">
        <v>179</v>
      </c>
      <c r="B19" s="10" t="s">
        <v>186</v>
      </c>
      <c r="C19" s="10"/>
      <c r="D19" s="13" t="s">
        <v>190</v>
      </c>
      <c r="E19" s="13"/>
      <c r="F19" s="10" t="s">
        <v>95</v>
      </c>
      <c r="G19" s="10" t="s">
        <v>111</v>
      </c>
      <c r="H19" s="10" t="s">
        <v>225</v>
      </c>
      <c r="I19" s="23">
        <v>3</v>
      </c>
      <c r="J19" s="13" t="s">
        <v>50</v>
      </c>
      <c r="K19" s="13"/>
    </row>
    <row r="20" spans="1:11" ht="78" customHeight="1">
      <c r="A20" s="9" t="s">
        <v>179</v>
      </c>
      <c r="B20" s="10" t="s">
        <v>186</v>
      </c>
      <c r="C20" s="10"/>
      <c r="D20" s="11" t="s">
        <v>94</v>
      </c>
      <c r="E20" s="11"/>
      <c r="F20" s="12" t="s">
        <v>95</v>
      </c>
      <c r="G20" s="16">
        <v>0.693</v>
      </c>
      <c r="H20" s="12" t="s">
        <v>206</v>
      </c>
      <c r="I20" s="22">
        <v>3.47</v>
      </c>
      <c r="J20" s="11" t="s">
        <v>229</v>
      </c>
      <c r="K20" s="11"/>
    </row>
    <row r="21" spans="1:11" ht="24.75" customHeight="1">
      <c r="A21" s="9" t="s">
        <v>179</v>
      </c>
      <c r="B21" s="10" t="s">
        <v>192</v>
      </c>
      <c r="C21" s="10"/>
      <c r="D21" s="13" t="s">
        <v>230</v>
      </c>
      <c r="E21" s="13"/>
      <c r="F21" s="10" t="s">
        <v>194</v>
      </c>
      <c r="G21" s="10" t="s">
        <v>54</v>
      </c>
      <c r="H21" s="10" t="s">
        <v>231</v>
      </c>
      <c r="I21" s="23">
        <v>4</v>
      </c>
      <c r="J21" s="13" t="s">
        <v>50</v>
      </c>
      <c r="K21" s="13"/>
    </row>
    <row r="22" spans="1:11" ht="24.75" customHeight="1">
      <c r="A22" s="9" t="s">
        <v>179</v>
      </c>
      <c r="B22" s="10" t="s">
        <v>192</v>
      </c>
      <c r="C22" s="10"/>
      <c r="D22" s="13" t="s">
        <v>232</v>
      </c>
      <c r="E22" s="13"/>
      <c r="F22" s="10" t="s">
        <v>194</v>
      </c>
      <c r="G22" s="10" t="s">
        <v>54</v>
      </c>
      <c r="H22" s="10" t="s">
        <v>231</v>
      </c>
      <c r="I22" s="23">
        <v>4</v>
      </c>
      <c r="J22" s="13" t="s">
        <v>50</v>
      </c>
      <c r="K22" s="13"/>
    </row>
    <row r="23" spans="1:11" ht="51.75" customHeight="1">
      <c r="A23" s="9" t="s">
        <v>179</v>
      </c>
      <c r="B23" s="12" t="s">
        <v>196</v>
      </c>
      <c r="C23" s="12"/>
      <c r="D23" s="11" t="s">
        <v>233</v>
      </c>
      <c r="E23" s="11"/>
      <c r="F23" s="12" t="s">
        <v>48</v>
      </c>
      <c r="G23" s="16">
        <v>0.6993</v>
      </c>
      <c r="H23" s="12" t="s">
        <v>206</v>
      </c>
      <c r="I23" s="22">
        <v>3.5</v>
      </c>
      <c r="J23" s="11" t="s">
        <v>234</v>
      </c>
      <c r="K23" s="11"/>
    </row>
    <row r="24" spans="1:11" ht="24.75" customHeight="1">
      <c r="A24" s="9" t="s">
        <v>200</v>
      </c>
      <c r="B24" s="10" t="s">
        <v>201</v>
      </c>
      <c r="C24" s="10"/>
      <c r="D24" s="13" t="s">
        <v>108</v>
      </c>
      <c r="E24" s="13"/>
      <c r="F24" s="10" t="s">
        <v>109</v>
      </c>
      <c r="G24" s="10" t="s">
        <v>54</v>
      </c>
      <c r="H24" s="10" t="s">
        <v>206</v>
      </c>
      <c r="I24" s="23">
        <v>5</v>
      </c>
      <c r="J24" s="13" t="s">
        <v>50</v>
      </c>
      <c r="K24" s="13"/>
    </row>
    <row r="25" spans="1:11" ht="24.75" customHeight="1">
      <c r="A25" s="9" t="s">
        <v>200</v>
      </c>
      <c r="B25" s="10" t="s">
        <v>201</v>
      </c>
      <c r="C25" s="10"/>
      <c r="D25" s="13" t="s">
        <v>235</v>
      </c>
      <c r="E25" s="13"/>
      <c r="F25" s="10" t="s">
        <v>117</v>
      </c>
      <c r="G25" s="10" t="s">
        <v>115</v>
      </c>
      <c r="H25" s="10" t="s">
        <v>206</v>
      </c>
      <c r="I25" s="23">
        <v>5</v>
      </c>
      <c r="J25" s="13" t="s">
        <v>50</v>
      </c>
      <c r="K25" s="13"/>
    </row>
    <row r="26" spans="1:11" ht="24.75" customHeight="1">
      <c r="A26" s="9" t="s">
        <v>200</v>
      </c>
      <c r="B26" s="10" t="s">
        <v>202</v>
      </c>
      <c r="C26" s="10"/>
      <c r="D26" s="13" t="s">
        <v>236</v>
      </c>
      <c r="E26" s="13"/>
      <c r="F26" s="10" t="s">
        <v>237</v>
      </c>
      <c r="G26" s="10" t="s">
        <v>111</v>
      </c>
      <c r="H26" s="10" t="s">
        <v>206</v>
      </c>
      <c r="I26" s="23">
        <v>5</v>
      </c>
      <c r="J26" s="13" t="s">
        <v>50</v>
      </c>
      <c r="K26" s="13"/>
    </row>
    <row r="27" spans="1:11" ht="24.75" customHeight="1">
      <c r="A27" s="9" t="s">
        <v>200</v>
      </c>
      <c r="B27" s="10" t="s">
        <v>202</v>
      </c>
      <c r="C27" s="10"/>
      <c r="D27" s="13" t="s">
        <v>130</v>
      </c>
      <c r="E27" s="13"/>
      <c r="F27" s="10" t="s">
        <v>131</v>
      </c>
      <c r="G27" s="10" t="s">
        <v>111</v>
      </c>
      <c r="H27" s="10" t="s">
        <v>206</v>
      </c>
      <c r="I27" s="23">
        <v>5</v>
      </c>
      <c r="J27" s="13" t="s">
        <v>50</v>
      </c>
      <c r="K27" s="13"/>
    </row>
    <row r="28" spans="1:11" ht="24.75" customHeight="1">
      <c r="A28" s="9" t="s">
        <v>200</v>
      </c>
      <c r="B28" s="10" t="s">
        <v>202</v>
      </c>
      <c r="C28" s="10"/>
      <c r="D28" s="13" t="s">
        <v>128</v>
      </c>
      <c r="E28" s="13"/>
      <c r="F28" s="10" t="s">
        <v>129</v>
      </c>
      <c r="G28" s="10" t="s">
        <v>107</v>
      </c>
      <c r="H28" s="10" t="s">
        <v>206</v>
      </c>
      <c r="I28" s="23">
        <v>5</v>
      </c>
      <c r="J28" s="13" t="s">
        <v>50</v>
      </c>
      <c r="K28" s="13"/>
    </row>
    <row r="29" spans="1:11" ht="24.75" customHeight="1">
      <c r="A29" s="9" t="s">
        <v>200</v>
      </c>
      <c r="B29" s="10" t="s">
        <v>202</v>
      </c>
      <c r="C29" s="10"/>
      <c r="D29" s="13" t="s">
        <v>238</v>
      </c>
      <c r="E29" s="13"/>
      <c r="F29" s="10" t="s">
        <v>69</v>
      </c>
      <c r="G29" s="10" t="s">
        <v>54</v>
      </c>
      <c r="H29" s="10" t="s">
        <v>206</v>
      </c>
      <c r="I29" s="23">
        <v>5</v>
      </c>
      <c r="J29" s="13" t="s">
        <v>50</v>
      </c>
      <c r="K29" s="13"/>
    </row>
    <row r="30" spans="1:11" ht="24.75" customHeight="1">
      <c r="A30" s="9" t="s">
        <v>204</v>
      </c>
      <c r="B30" s="10" t="s">
        <v>204</v>
      </c>
      <c r="C30" s="10"/>
      <c r="D30" s="13" t="s">
        <v>205</v>
      </c>
      <c r="E30" s="13"/>
      <c r="F30" s="10" t="s">
        <v>114</v>
      </c>
      <c r="G30" s="10" t="s">
        <v>115</v>
      </c>
      <c r="H30" s="10" t="s">
        <v>206</v>
      </c>
      <c r="I30" s="23">
        <v>5</v>
      </c>
      <c r="J30" s="13" t="s">
        <v>50</v>
      </c>
      <c r="K30" s="13"/>
    </row>
    <row r="31" spans="1:11" ht="24.75" customHeight="1">
      <c r="A31" s="9" t="s">
        <v>204</v>
      </c>
      <c r="B31" s="10" t="s">
        <v>204</v>
      </c>
      <c r="C31" s="10"/>
      <c r="D31" s="13" t="s">
        <v>239</v>
      </c>
      <c r="E31" s="13"/>
      <c r="F31" s="10" t="s">
        <v>117</v>
      </c>
      <c r="G31" s="10" t="s">
        <v>115</v>
      </c>
      <c r="H31" s="10" t="s">
        <v>206</v>
      </c>
      <c r="I31" s="23">
        <v>5</v>
      </c>
      <c r="J31" s="13" t="s">
        <v>50</v>
      </c>
      <c r="K31" s="13"/>
    </row>
    <row r="32" spans="1:11" ht="24.75" customHeight="1">
      <c r="A32" s="17" t="s">
        <v>208</v>
      </c>
      <c r="B32" s="17"/>
      <c r="C32" s="17"/>
      <c r="D32" s="17"/>
      <c r="E32" s="17"/>
      <c r="F32" s="17"/>
      <c r="G32" s="17"/>
      <c r="H32" s="17" t="s">
        <v>209</v>
      </c>
      <c r="I32" s="25">
        <f>SUM(I12:I31)+K6</f>
        <v>90.59298095152117</v>
      </c>
      <c r="J32" s="9" t="s">
        <v>240</v>
      </c>
      <c r="K32" s="9"/>
    </row>
    <row r="33" spans="1:11" ht="24.75" customHeight="1">
      <c r="A33" s="18" t="s">
        <v>210</v>
      </c>
      <c r="B33" s="19" t="s">
        <v>211</v>
      </c>
      <c r="C33" s="19"/>
      <c r="D33" s="19"/>
      <c r="E33" s="19"/>
      <c r="F33" s="19"/>
      <c r="G33" s="19"/>
      <c r="H33" s="19"/>
      <c r="I33" s="19"/>
      <c r="J33" s="19"/>
      <c r="K33" s="19"/>
    </row>
    <row r="34" spans="1:11" ht="15">
      <c r="A34" s="20" t="s">
        <v>212</v>
      </c>
      <c r="B34" s="20"/>
      <c r="C34" s="20"/>
      <c r="D34" s="20"/>
      <c r="E34" s="20"/>
      <c r="F34" s="20"/>
      <c r="G34" s="20"/>
      <c r="H34" s="20"/>
      <c r="I34" s="20"/>
      <c r="J34" s="20"/>
      <c r="K34" s="20"/>
    </row>
    <row r="35" spans="1:11" ht="15">
      <c r="A35" s="20" t="s">
        <v>241</v>
      </c>
      <c r="B35" s="20"/>
      <c r="C35" s="20"/>
      <c r="D35" s="20"/>
      <c r="E35" s="20"/>
      <c r="F35" s="20"/>
      <c r="G35" s="20"/>
      <c r="H35" s="20"/>
      <c r="I35" s="20"/>
      <c r="J35" s="20"/>
      <c r="K35" s="20"/>
    </row>
    <row r="36" spans="1:11" ht="15">
      <c r="A36" s="20" t="s">
        <v>242</v>
      </c>
      <c r="B36" s="20"/>
      <c r="C36" s="20"/>
      <c r="D36" s="20"/>
      <c r="E36" s="20"/>
      <c r="F36" s="20"/>
      <c r="G36" s="20"/>
      <c r="H36" s="20"/>
      <c r="I36" s="20"/>
      <c r="J36" s="20"/>
      <c r="K36" s="20"/>
    </row>
  </sheetData>
  <sheetProtection/>
  <mergeCells count="85">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B23:C23"/>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A32:G32"/>
    <mergeCell ref="J32:K32"/>
    <mergeCell ref="B33:K33"/>
    <mergeCell ref="A34:K34"/>
    <mergeCell ref="A35:K35"/>
    <mergeCell ref="A36:K36"/>
    <mergeCell ref="A9:A10"/>
    <mergeCell ref="A12:A23"/>
    <mergeCell ref="A24:A29"/>
    <mergeCell ref="A30:A31"/>
    <mergeCell ref="B12:C16"/>
    <mergeCell ref="B17:C20"/>
    <mergeCell ref="B21:C22"/>
    <mergeCell ref="B24:C25"/>
    <mergeCell ref="B26:C29"/>
    <mergeCell ref="B30:C3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柴CC</dc:creator>
  <cp:keywords/>
  <dc:description/>
  <cp:lastModifiedBy>磐音</cp:lastModifiedBy>
  <dcterms:created xsi:type="dcterms:W3CDTF">2016-12-02T08:54:00Z</dcterms:created>
  <dcterms:modified xsi:type="dcterms:W3CDTF">2023-11-09T03:30:03Z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F45DF9C6AE33467EBC5F5DB8A71888C3_13</vt:lpwstr>
  </property>
</Properties>
</file>